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8016"/>
  <workbookPr/>
  <mc:AlternateContent xmlns:mc="http://schemas.openxmlformats.org/markup-compatibility/2006">
    <mc:Choice Requires="x15">
      <x15ac:absPath xmlns:x15ac="http://schemas.microsoft.com/office/spreadsheetml/2010/11/ac" url="/Users/christophermarks/Downloads/"/>
    </mc:Choice>
  </mc:AlternateContent>
  <bookViews>
    <workbookView xWindow="0" yWindow="460" windowWidth="28800" windowHeight="17040"/>
  </bookViews>
  <sheets>
    <sheet name="February 2017" sheetId="1" r:id="rId1"/>
  </sheets>
  <definedNames>
    <definedName name="_xlnm._FilterDatabase" localSheetId="0" hidden="1">'February 2017'!$F$236:$AF$278</definedName>
    <definedName name="_xlnm.Print_Area" localSheetId="0">'February 2017'!#REF!</definedName>
  </definedNames>
  <calcPr calcId="17102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301" i="1" l="1"/>
  <c r="AF302" i="1"/>
  <c r="AF303" i="1"/>
  <c r="AF236" i="1"/>
  <c r="AF237" i="1"/>
  <c r="AF238" i="1"/>
  <c r="AF239" i="1"/>
  <c r="AF240" i="1"/>
  <c r="AF241" i="1"/>
  <c r="AF242" i="1"/>
  <c r="AF243" i="1"/>
  <c r="AF244" i="1"/>
  <c r="AF245" i="1"/>
  <c r="AF246" i="1"/>
  <c r="AF247" i="1"/>
  <c r="AF248" i="1"/>
  <c r="AF249" i="1"/>
  <c r="AF250" i="1"/>
  <c r="AF251" i="1"/>
  <c r="AF252" i="1"/>
  <c r="AF253" i="1"/>
  <c r="AF254" i="1"/>
  <c r="AF255" i="1"/>
  <c r="AF256" i="1"/>
  <c r="AF257" i="1"/>
  <c r="AF258" i="1"/>
  <c r="AF259" i="1"/>
  <c r="AF260" i="1"/>
  <c r="AF261" i="1"/>
  <c r="AF262" i="1"/>
  <c r="AF263" i="1"/>
  <c r="AF264" i="1"/>
  <c r="AF265" i="1"/>
  <c r="AF266" i="1"/>
  <c r="AF267" i="1"/>
  <c r="AF268" i="1"/>
  <c r="AF269" i="1"/>
  <c r="AF270" i="1"/>
  <c r="AF271" i="1"/>
  <c r="AF272" i="1"/>
  <c r="AF273" i="1"/>
  <c r="AF274" i="1"/>
  <c r="AF275" i="1"/>
  <c r="AF276" i="1"/>
  <c r="AF277" i="1"/>
  <c r="AF278" i="1"/>
  <c r="AF279" i="1"/>
  <c r="AF280" i="1"/>
  <c r="AF281" i="1"/>
  <c r="AF282" i="1"/>
  <c r="AF283" i="1"/>
  <c r="AF284" i="1"/>
  <c r="AF285" i="1"/>
  <c r="AF286" i="1"/>
  <c r="AF287" i="1"/>
  <c r="AF288" i="1"/>
  <c r="AF289" i="1"/>
  <c r="AF290" i="1"/>
  <c r="AF291" i="1"/>
  <c r="AF292" i="1"/>
  <c r="AF293" i="1"/>
  <c r="AF294" i="1"/>
  <c r="AF295" i="1"/>
  <c r="AF296" i="1"/>
  <c r="AF297" i="1"/>
  <c r="AF298" i="1"/>
  <c r="AF299" i="1"/>
  <c r="AF300" i="1"/>
  <c r="AF305" i="1"/>
  <c r="AE150" i="1"/>
  <c r="AE151" i="1"/>
  <c r="AE152" i="1"/>
  <c r="D150" i="1"/>
  <c r="D151" i="1"/>
  <c r="D152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E133" i="1"/>
  <c r="AE134" i="1"/>
  <c r="AE135" i="1"/>
  <c r="AE136" i="1"/>
  <c r="AE137" i="1"/>
  <c r="AE138" i="1"/>
  <c r="AE139" i="1"/>
  <c r="AE140" i="1"/>
  <c r="AE141" i="1"/>
  <c r="AE142" i="1"/>
  <c r="AE143" i="1"/>
  <c r="AE144" i="1"/>
  <c r="AE145" i="1"/>
  <c r="AE146" i="1"/>
  <c r="AE147" i="1"/>
  <c r="AE148" i="1"/>
  <c r="AE149" i="1"/>
  <c r="AD148" i="1"/>
  <c r="AD149" i="1"/>
  <c r="AD147" i="1"/>
  <c r="AD146" i="1"/>
  <c r="AD145" i="1"/>
  <c r="AD144" i="1"/>
  <c r="AD143" i="1"/>
  <c r="AD142" i="1"/>
  <c r="AD141" i="1"/>
  <c r="AD140" i="1"/>
  <c r="AD139" i="1"/>
  <c r="AD138" i="1"/>
  <c r="AD137" i="1"/>
  <c r="AD136" i="1"/>
  <c r="AD135" i="1"/>
  <c r="AD134" i="1"/>
  <c r="AD133" i="1"/>
  <c r="AD132" i="1"/>
  <c r="AD131" i="1"/>
  <c r="AD130" i="1"/>
  <c r="AD129" i="1"/>
  <c r="AD128" i="1"/>
  <c r="AD127" i="1"/>
  <c r="AD126" i="1"/>
  <c r="AD125" i="1"/>
  <c r="AD124" i="1"/>
  <c r="AD123" i="1"/>
  <c r="AD122" i="1"/>
  <c r="AD121" i="1"/>
  <c r="AD120" i="1"/>
  <c r="AD119" i="1"/>
  <c r="AD118" i="1"/>
  <c r="AD117" i="1"/>
  <c r="AD116" i="1"/>
  <c r="AD115" i="1"/>
  <c r="AD114" i="1"/>
  <c r="AD113" i="1"/>
  <c r="AD112" i="1"/>
  <c r="AD111" i="1"/>
  <c r="AD110" i="1"/>
  <c r="AD109" i="1"/>
  <c r="AD108" i="1"/>
  <c r="AD107" i="1"/>
  <c r="AD106" i="1"/>
  <c r="AD105" i="1"/>
  <c r="AD104" i="1"/>
  <c r="AD103" i="1"/>
  <c r="AD102" i="1"/>
  <c r="AD101" i="1"/>
  <c r="AD100" i="1"/>
  <c r="AD99" i="1"/>
  <c r="AD98" i="1"/>
  <c r="AD97" i="1"/>
  <c r="AD96" i="1"/>
  <c r="AD95" i="1"/>
  <c r="AD94" i="1"/>
  <c r="AD93" i="1"/>
  <c r="AD92" i="1"/>
  <c r="AD91" i="1"/>
  <c r="AD90" i="1"/>
  <c r="AD89" i="1"/>
  <c r="AD88" i="1"/>
  <c r="AD87" i="1"/>
  <c r="AD86" i="1"/>
  <c r="AD85" i="1"/>
  <c r="D148" i="1"/>
  <c r="D149" i="1"/>
  <c r="AC145" i="1"/>
  <c r="AC146" i="1"/>
  <c r="AC147" i="1"/>
  <c r="D145" i="1"/>
  <c r="D146" i="1"/>
  <c r="D147" i="1"/>
  <c r="AC144" i="1"/>
  <c r="AC143" i="1"/>
  <c r="AC142" i="1"/>
  <c r="AC141" i="1"/>
  <c r="AC140" i="1"/>
  <c r="AC139" i="1"/>
  <c r="AC138" i="1"/>
  <c r="AC137" i="1"/>
  <c r="AC136" i="1"/>
  <c r="AC135" i="1"/>
  <c r="AC134" i="1"/>
  <c r="AC133" i="1"/>
  <c r="AC132" i="1"/>
  <c r="AC131" i="1"/>
  <c r="AC130" i="1"/>
  <c r="AC129" i="1"/>
  <c r="AC128" i="1"/>
  <c r="AC127" i="1"/>
  <c r="AC126" i="1"/>
  <c r="AC125" i="1"/>
  <c r="AC124" i="1"/>
  <c r="AC123" i="1"/>
  <c r="AC122" i="1"/>
  <c r="AC121" i="1"/>
  <c r="AC120" i="1"/>
  <c r="AC119" i="1"/>
  <c r="AC118" i="1"/>
  <c r="AC117" i="1"/>
  <c r="AC116" i="1"/>
  <c r="AC115" i="1"/>
  <c r="AC114" i="1"/>
  <c r="AC113" i="1"/>
  <c r="AC112" i="1"/>
  <c r="AC111" i="1"/>
  <c r="AC110" i="1"/>
  <c r="AC109" i="1"/>
  <c r="AC108" i="1"/>
  <c r="AC107" i="1"/>
  <c r="AC106" i="1"/>
  <c r="AC105" i="1"/>
  <c r="AC104" i="1"/>
  <c r="AC103" i="1"/>
  <c r="AC102" i="1"/>
  <c r="AC101" i="1"/>
  <c r="AC100" i="1"/>
  <c r="AC99" i="1"/>
  <c r="AC98" i="1"/>
  <c r="AC97" i="1"/>
  <c r="AC96" i="1"/>
  <c r="AC95" i="1"/>
  <c r="AC94" i="1"/>
  <c r="AC93" i="1"/>
  <c r="AC92" i="1"/>
  <c r="AC91" i="1"/>
  <c r="AC90" i="1"/>
  <c r="AC89" i="1"/>
  <c r="AC88" i="1"/>
  <c r="AC87" i="1"/>
  <c r="AC86" i="1"/>
  <c r="AC85" i="1"/>
  <c r="AB140" i="1"/>
  <c r="AB141" i="1"/>
  <c r="AB142" i="1"/>
  <c r="AB143" i="1"/>
  <c r="AB144" i="1"/>
  <c r="D138" i="1"/>
  <c r="D139" i="1"/>
  <c r="D140" i="1"/>
  <c r="D141" i="1"/>
  <c r="D142" i="1"/>
  <c r="D143" i="1"/>
  <c r="D144" i="1"/>
  <c r="AB139" i="1"/>
  <c r="AB138" i="1"/>
  <c r="AB137" i="1"/>
  <c r="AB136" i="1"/>
  <c r="AB135" i="1"/>
  <c r="AB134" i="1"/>
  <c r="AB133" i="1"/>
  <c r="AB132" i="1"/>
  <c r="AB131" i="1"/>
  <c r="AB130" i="1"/>
  <c r="AB129" i="1"/>
  <c r="AB128" i="1"/>
  <c r="AB127" i="1"/>
  <c r="AB126" i="1"/>
  <c r="AB125" i="1"/>
  <c r="AB124" i="1"/>
  <c r="AB123" i="1"/>
  <c r="AB122" i="1"/>
  <c r="AB121" i="1"/>
  <c r="AB120" i="1"/>
  <c r="AB119" i="1"/>
  <c r="AB118" i="1"/>
  <c r="AB117" i="1"/>
  <c r="AB116" i="1"/>
  <c r="AB115" i="1"/>
  <c r="AB114" i="1"/>
  <c r="AB113" i="1"/>
  <c r="AB112" i="1"/>
  <c r="AB111" i="1"/>
  <c r="AB110" i="1"/>
  <c r="AB109" i="1"/>
  <c r="AB108" i="1"/>
  <c r="AB107" i="1"/>
  <c r="AB106" i="1"/>
  <c r="AB105" i="1"/>
  <c r="AB104" i="1"/>
  <c r="AB103" i="1"/>
  <c r="AB102" i="1"/>
  <c r="AB101" i="1"/>
  <c r="AB100" i="1"/>
  <c r="AB99" i="1"/>
  <c r="AB98" i="1"/>
  <c r="AB97" i="1"/>
  <c r="AB96" i="1"/>
  <c r="AB95" i="1"/>
  <c r="AB94" i="1"/>
  <c r="AB93" i="1"/>
  <c r="AB92" i="1"/>
  <c r="AB91" i="1"/>
  <c r="AB90" i="1"/>
  <c r="AB89" i="1"/>
  <c r="AB88" i="1"/>
  <c r="AB87" i="1"/>
  <c r="AB86" i="1"/>
  <c r="AB85" i="1"/>
  <c r="AA139" i="1"/>
  <c r="Z139" i="1"/>
  <c r="AA138" i="1"/>
  <c r="AA137" i="1"/>
  <c r="AA136" i="1"/>
  <c r="AA135" i="1"/>
  <c r="AA134" i="1"/>
  <c r="AA133" i="1"/>
  <c r="AA132" i="1"/>
  <c r="AA131" i="1"/>
  <c r="AA130" i="1"/>
  <c r="AA129" i="1"/>
  <c r="AA128" i="1"/>
  <c r="AA127" i="1"/>
  <c r="AA126" i="1"/>
  <c r="AA125" i="1"/>
  <c r="AA124" i="1"/>
  <c r="AA123" i="1"/>
  <c r="AA122" i="1"/>
  <c r="AA121" i="1"/>
  <c r="AA120" i="1"/>
  <c r="AA119" i="1"/>
  <c r="AA118" i="1"/>
  <c r="AA117" i="1"/>
  <c r="AA116" i="1"/>
  <c r="AA115" i="1"/>
  <c r="AA114" i="1"/>
  <c r="AA113" i="1"/>
  <c r="AA112" i="1"/>
  <c r="AA111" i="1"/>
  <c r="AA110" i="1"/>
  <c r="AA109" i="1"/>
  <c r="AA108" i="1"/>
  <c r="AA107" i="1"/>
  <c r="AA106" i="1"/>
  <c r="AA105" i="1"/>
  <c r="AA104" i="1"/>
  <c r="AA103" i="1"/>
  <c r="AA102" i="1"/>
  <c r="AA101" i="1"/>
  <c r="AA100" i="1"/>
  <c r="AA99" i="1"/>
  <c r="AA98" i="1"/>
  <c r="AA97" i="1"/>
  <c r="AA96" i="1"/>
  <c r="AA95" i="1"/>
  <c r="AA94" i="1"/>
  <c r="AA93" i="1"/>
  <c r="AA92" i="1"/>
  <c r="AA91" i="1"/>
  <c r="AA90" i="1"/>
  <c r="AA89" i="1"/>
  <c r="AA88" i="1"/>
  <c r="AA87" i="1"/>
  <c r="AA86" i="1"/>
  <c r="AA85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138" i="1"/>
  <c r="Z137" i="1"/>
  <c r="Z136" i="1"/>
  <c r="Z135" i="1"/>
  <c r="Z134" i="1"/>
  <c r="Z133" i="1"/>
  <c r="Z132" i="1"/>
  <c r="Z131" i="1"/>
  <c r="Z130" i="1"/>
  <c r="Z129" i="1"/>
  <c r="Z128" i="1"/>
  <c r="Z127" i="1"/>
  <c r="Z126" i="1"/>
  <c r="Z125" i="1"/>
  <c r="Z124" i="1"/>
  <c r="Z123" i="1"/>
  <c r="Z122" i="1"/>
  <c r="Z121" i="1"/>
  <c r="Z120" i="1"/>
  <c r="Z119" i="1"/>
  <c r="Z118" i="1"/>
  <c r="Z117" i="1"/>
  <c r="Z116" i="1"/>
  <c r="Z115" i="1"/>
  <c r="Z114" i="1"/>
  <c r="Z113" i="1"/>
  <c r="Z112" i="1"/>
  <c r="Z111" i="1"/>
  <c r="Z110" i="1"/>
  <c r="Z109" i="1"/>
  <c r="Z108" i="1"/>
  <c r="Z107" i="1"/>
  <c r="Z106" i="1"/>
  <c r="Z105" i="1"/>
  <c r="Z104" i="1"/>
  <c r="Z103" i="1"/>
  <c r="Z102" i="1"/>
  <c r="Z101" i="1"/>
  <c r="Z100" i="1"/>
  <c r="Z99" i="1"/>
  <c r="Z98" i="1"/>
  <c r="X212" i="1"/>
  <c r="Y212" i="1"/>
  <c r="X211" i="1"/>
  <c r="Y211" i="1"/>
  <c r="X210" i="1"/>
  <c r="Y210" i="1"/>
  <c r="X209" i="1"/>
  <c r="Y209" i="1"/>
  <c r="X208" i="1"/>
  <c r="Y208" i="1"/>
  <c r="X207" i="1"/>
  <c r="Y207" i="1"/>
  <c r="X206" i="1"/>
  <c r="Y206" i="1"/>
  <c r="X205" i="1"/>
  <c r="Y205" i="1"/>
  <c r="X204" i="1"/>
  <c r="Y204" i="1"/>
  <c r="X203" i="1"/>
  <c r="Y203" i="1"/>
  <c r="X202" i="1"/>
  <c r="Y202" i="1"/>
  <c r="X201" i="1"/>
  <c r="Y201" i="1"/>
  <c r="X200" i="1"/>
  <c r="Y200" i="1"/>
  <c r="X199" i="1"/>
  <c r="Y199" i="1"/>
  <c r="X198" i="1"/>
  <c r="Y198" i="1"/>
  <c r="X197" i="1"/>
  <c r="Y197" i="1"/>
  <c r="X196" i="1"/>
  <c r="Y196" i="1"/>
  <c r="X195" i="1"/>
  <c r="Y195" i="1"/>
  <c r="X194" i="1"/>
  <c r="Y194" i="1"/>
  <c r="X193" i="1"/>
  <c r="Y193" i="1"/>
  <c r="X192" i="1"/>
  <c r="Y192" i="1"/>
  <c r="X191" i="1"/>
  <c r="Y191" i="1"/>
  <c r="X190" i="1"/>
  <c r="Y190" i="1"/>
  <c r="X189" i="1"/>
  <c r="Y189" i="1"/>
  <c r="X188" i="1"/>
  <c r="Y188" i="1"/>
  <c r="X187" i="1"/>
  <c r="Y187" i="1"/>
  <c r="X186" i="1"/>
  <c r="Y186" i="1"/>
  <c r="X185" i="1"/>
  <c r="Y185" i="1"/>
  <c r="X184" i="1"/>
  <c r="Y184" i="1"/>
  <c r="X183" i="1"/>
  <c r="Y183" i="1"/>
  <c r="X182" i="1"/>
  <c r="Y182" i="1"/>
  <c r="X181" i="1"/>
  <c r="Y181" i="1"/>
  <c r="X180" i="1"/>
  <c r="Y180" i="1"/>
  <c r="X179" i="1"/>
  <c r="Y179" i="1"/>
  <c r="X178" i="1"/>
  <c r="Y178" i="1"/>
  <c r="X177" i="1"/>
  <c r="Y177" i="1"/>
  <c r="X176" i="1"/>
  <c r="Y176" i="1"/>
  <c r="X175" i="1"/>
  <c r="Y175" i="1"/>
  <c r="X174" i="1"/>
  <c r="Y174" i="1"/>
  <c r="X173" i="1"/>
  <c r="Y173" i="1"/>
  <c r="X172" i="1"/>
  <c r="Y172" i="1"/>
  <c r="X171" i="1"/>
  <c r="Y171" i="1"/>
  <c r="X170" i="1"/>
  <c r="Y170" i="1"/>
  <c r="X169" i="1"/>
  <c r="Y169" i="1"/>
  <c r="X168" i="1"/>
  <c r="Y168" i="1"/>
  <c r="X167" i="1"/>
  <c r="Y167" i="1"/>
  <c r="X166" i="1"/>
  <c r="Y166" i="1"/>
  <c r="X165" i="1"/>
  <c r="Y165" i="1"/>
  <c r="X164" i="1"/>
  <c r="Y164" i="1"/>
  <c r="X163" i="1"/>
  <c r="Y163" i="1"/>
  <c r="X162" i="1"/>
  <c r="Y162" i="1"/>
  <c r="X161" i="1"/>
  <c r="Y161" i="1"/>
  <c r="X160" i="1"/>
  <c r="Y160" i="1"/>
  <c r="Y138" i="1"/>
  <c r="X138" i="1"/>
  <c r="Y137" i="1"/>
  <c r="X137" i="1"/>
  <c r="D137" i="1"/>
  <c r="Y136" i="1"/>
  <c r="X136" i="1"/>
  <c r="D136" i="1"/>
  <c r="Y135" i="1"/>
  <c r="X135" i="1"/>
  <c r="D135" i="1"/>
  <c r="Y134" i="1"/>
  <c r="X134" i="1"/>
  <c r="D134" i="1"/>
  <c r="Y133" i="1"/>
  <c r="X133" i="1"/>
  <c r="D133" i="1"/>
  <c r="Y132" i="1"/>
  <c r="X132" i="1"/>
  <c r="Y131" i="1"/>
  <c r="X131" i="1"/>
  <c r="D131" i="1"/>
  <c r="Y130" i="1"/>
  <c r="X130" i="1"/>
  <c r="Y129" i="1"/>
  <c r="X129" i="1"/>
  <c r="Y128" i="1"/>
  <c r="X128" i="1"/>
  <c r="Y127" i="1"/>
  <c r="X127" i="1"/>
  <c r="Y126" i="1"/>
  <c r="X126" i="1"/>
  <c r="Y125" i="1"/>
  <c r="X125" i="1"/>
  <c r="Y124" i="1"/>
  <c r="X124" i="1"/>
  <c r="R124" i="1"/>
  <c r="Y123" i="1"/>
  <c r="X123" i="1"/>
  <c r="R123" i="1"/>
  <c r="Y122" i="1"/>
  <c r="X122" i="1"/>
  <c r="Q122" i="1"/>
  <c r="Y121" i="1"/>
  <c r="X121" i="1"/>
  <c r="Y120" i="1"/>
  <c r="X120" i="1"/>
  <c r="Y119" i="1"/>
  <c r="X119" i="1"/>
  <c r="Y118" i="1"/>
  <c r="X118" i="1"/>
  <c r="Y117" i="1"/>
  <c r="X117" i="1"/>
  <c r="Y116" i="1"/>
  <c r="X116" i="1"/>
  <c r="Y115" i="1"/>
  <c r="X115" i="1"/>
  <c r="Y114" i="1"/>
  <c r="X114" i="1"/>
  <c r="Y113" i="1"/>
  <c r="X113" i="1"/>
  <c r="Y112" i="1"/>
  <c r="X112" i="1"/>
  <c r="O112" i="1"/>
  <c r="Y111" i="1"/>
  <c r="X111" i="1"/>
  <c r="O111" i="1"/>
  <c r="Y110" i="1"/>
  <c r="X110" i="1"/>
  <c r="Y109" i="1"/>
  <c r="X109" i="1"/>
  <c r="Y108" i="1"/>
  <c r="X108" i="1"/>
  <c r="Y107" i="1"/>
  <c r="X107" i="1"/>
  <c r="Y106" i="1"/>
  <c r="X106" i="1"/>
  <c r="Y105" i="1"/>
  <c r="X105" i="1"/>
  <c r="Y104" i="1"/>
  <c r="X104" i="1"/>
  <c r="Y103" i="1"/>
  <c r="X103" i="1"/>
  <c r="Y102" i="1"/>
  <c r="X102" i="1"/>
  <c r="Y101" i="1"/>
  <c r="X101" i="1"/>
  <c r="Y100" i="1"/>
  <c r="X100" i="1"/>
  <c r="Y99" i="1"/>
  <c r="X99" i="1"/>
  <c r="Y98" i="1"/>
  <c r="X98" i="1"/>
  <c r="Y97" i="1"/>
  <c r="X97" i="1"/>
  <c r="Y96" i="1"/>
  <c r="X96" i="1"/>
  <c r="Y95" i="1"/>
  <c r="X95" i="1"/>
  <c r="Y94" i="1"/>
  <c r="X94" i="1"/>
  <c r="Y93" i="1"/>
  <c r="X93" i="1"/>
  <c r="Y92" i="1"/>
  <c r="X92" i="1"/>
  <c r="Y91" i="1"/>
  <c r="X91" i="1"/>
  <c r="Y90" i="1"/>
  <c r="X90" i="1"/>
  <c r="Y89" i="1"/>
  <c r="X89" i="1"/>
  <c r="Y88" i="1"/>
  <c r="X88" i="1"/>
  <c r="Y87" i="1"/>
  <c r="X87" i="1"/>
  <c r="Y86" i="1"/>
  <c r="X86" i="1"/>
  <c r="Y85" i="1"/>
  <c r="X85" i="1"/>
  <c r="X12" i="1"/>
  <c r="Y12" i="1"/>
  <c r="X27" i="1"/>
  <c r="Y27" i="1"/>
  <c r="X29" i="1"/>
  <c r="Y29" i="1"/>
  <c r="X32" i="1"/>
  <c r="Y32" i="1"/>
  <c r="X34" i="1"/>
  <c r="Y34" i="1"/>
  <c r="X37" i="1"/>
  <c r="Y37" i="1"/>
  <c r="X38" i="1"/>
  <c r="Y38" i="1"/>
  <c r="X39" i="1"/>
  <c r="Y39" i="1"/>
  <c r="X41" i="1"/>
  <c r="Y41" i="1"/>
  <c r="X42" i="1"/>
  <c r="Y42" i="1"/>
  <c r="X43" i="1"/>
  <c r="Y43" i="1"/>
  <c r="X45" i="1"/>
  <c r="Y45" i="1"/>
  <c r="X46" i="1"/>
  <c r="Y46" i="1"/>
  <c r="X47" i="1"/>
  <c r="Y47" i="1"/>
  <c r="X49" i="1"/>
  <c r="Y49" i="1"/>
  <c r="X51" i="1"/>
  <c r="Y51" i="1"/>
  <c r="X53" i="1"/>
  <c r="Y53" i="1"/>
  <c r="X54" i="1"/>
  <c r="Y54" i="1"/>
  <c r="X55" i="1"/>
  <c r="Y55" i="1"/>
  <c r="X56" i="1"/>
  <c r="Y56" i="1"/>
  <c r="X60" i="1"/>
  <c r="Y60" i="1"/>
  <c r="X61" i="1"/>
  <c r="Y61" i="1"/>
  <c r="X62" i="1"/>
  <c r="Y62" i="1"/>
  <c r="Y59" i="1"/>
  <c r="X59" i="1"/>
  <c r="V59" i="1"/>
  <c r="Y58" i="1"/>
  <c r="X58" i="1"/>
  <c r="V58" i="1"/>
  <c r="Y57" i="1"/>
  <c r="X57" i="1"/>
  <c r="V57" i="1"/>
  <c r="Y52" i="1"/>
  <c r="X52" i="1"/>
  <c r="Y50" i="1"/>
  <c r="X50" i="1"/>
  <c r="Y48" i="1"/>
  <c r="X48" i="1"/>
  <c r="Y44" i="1"/>
  <c r="X44" i="1"/>
  <c r="Y40" i="1"/>
  <c r="X40" i="1"/>
  <c r="Y36" i="1"/>
  <c r="X36" i="1"/>
  <c r="Y35" i="1"/>
  <c r="X35" i="1"/>
  <c r="Y33" i="1"/>
  <c r="X33" i="1"/>
  <c r="Y31" i="1"/>
  <c r="X31" i="1"/>
  <c r="Y30" i="1"/>
  <c r="X30" i="1"/>
  <c r="Y28" i="1"/>
  <c r="X28" i="1"/>
  <c r="Y26" i="1"/>
  <c r="X26" i="1"/>
  <c r="Y25" i="1"/>
  <c r="X25" i="1"/>
  <c r="Y24" i="1"/>
  <c r="X24" i="1"/>
  <c r="Y23" i="1"/>
  <c r="X23" i="1"/>
  <c r="Y22" i="1"/>
  <c r="X22" i="1"/>
  <c r="Y21" i="1"/>
  <c r="X21" i="1"/>
  <c r="Y20" i="1"/>
  <c r="X20" i="1"/>
  <c r="Y19" i="1"/>
  <c r="X19" i="1"/>
  <c r="Y18" i="1"/>
  <c r="X18" i="1"/>
  <c r="Y17" i="1"/>
  <c r="X17" i="1"/>
  <c r="Y16" i="1"/>
  <c r="X16" i="1"/>
  <c r="Y15" i="1"/>
  <c r="X15" i="1"/>
  <c r="Y14" i="1"/>
  <c r="X14" i="1"/>
  <c r="Y13" i="1"/>
  <c r="X13" i="1"/>
  <c r="Y11" i="1"/>
  <c r="X11" i="1"/>
  <c r="Y10" i="1"/>
  <c r="X10" i="1"/>
</calcChain>
</file>

<file path=xl/sharedStrings.xml><?xml version="1.0" encoding="utf-8"?>
<sst xmlns="http://schemas.openxmlformats.org/spreadsheetml/2006/main" count="365" uniqueCount="80">
  <si>
    <t>Valuation and Dividend Tracker</t>
  </si>
  <si>
    <t>Latest Valuation</t>
  </si>
  <si>
    <t>Property</t>
  </si>
  <si>
    <t>Date on Resale</t>
  </si>
  <si>
    <t>Total Funding</t>
  </si>
  <si>
    <t>114 Fairholme Road, Croydon</t>
  </si>
  <si>
    <t>15 Heathlands Way, Hounslow</t>
  </si>
  <si>
    <t>Flat 1, 7 Boyd Street, Whitechapel</t>
  </si>
  <si>
    <t>Flat 6, 3A Grantham Road, Ilford</t>
  </si>
  <si>
    <t>Flat 20, Northfleet Lodge, Woking</t>
  </si>
  <si>
    <t>Flat 3, 51 St James Road, Sutton</t>
  </si>
  <si>
    <t>Flat 9, Chipping Lodge, Romford</t>
  </si>
  <si>
    <t>Flat 35, Sherringham Court, Hayes</t>
  </si>
  <si>
    <t>Flat 9, Woodgate Court, Hornchurch</t>
  </si>
  <si>
    <t>37 Kentlea Road, Thamesmead</t>
  </si>
  <si>
    <t>Flat 6, High Court, Byfleet</t>
  </si>
  <si>
    <t>Flat 4, Richmond Court, Romford</t>
  </si>
  <si>
    <t>19, Philimore Close, Plumstead</t>
  </si>
  <si>
    <t>37 Friars Close, Seven Kings</t>
  </si>
  <si>
    <t>80 Manordene Road, Thamesmead</t>
  </si>
  <si>
    <t>Flat 34, Waterford House, West Drayton</t>
  </si>
  <si>
    <t>12 Kings Highway, Plumstead</t>
  </si>
  <si>
    <t>Flat 2, Tower Mint Apartments, Whitechapel</t>
  </si>
  <si>
    <t>20, Philimore Close, Plumstead</t>
  </si>
  <si>
    <t>Flat 4, Tower Mint Apartments, Whitechapel</t>
  </si>
  <si>
    <t>22 Rubicon Court, Romford</t>
  </si>
  <si>
    <t>6 Ryeland Close, West Drayton</t>
  </si>
  <si>
    <t>Flat 3, Tower Mint Apartments, Whitechapel</t>
  </si>
  <si>
    <t>5 Scholars Way, Romford</t>
  </si>
  <si>
    <t>11 Murray Court, Hanwell</t>
  </si>
  <si>
    <t>22 Amhurst Walk, Thamesmead</t>
  </si>
  <si>
    <t>2 Grebe Close, Forest Gate</t>
  </si>
  <si>
    <t>Flat 128, Vantage Building, Hayes</t>
  </si>
  <si>
    <t>Flats 1, 5-7 Tower Mint Apartments, Whitechapel</t>
  </si>
  <si>
    <t>Flat 2, 17, 19 Garden Court, West Drayton</t>
  </si>
  <si>
    <t>Flat 4, Graveney Court, Romford</t>
  </si>
  <si>
    <t>2-5 Finch Heights, Hastings</t>
  </si>
  <si>
    <t>42 Flats in Sandars Maltings, Gainsborough</t>
  </si>
  <si>
    <t>30 Cherington Road, Hanwell</t>
  </si>
  <si>
    <t>129 Southwood Road, Hayling Island</t>
  </si>
  <si>
    <t>5 Cambridge Road, Hanwell</t>
  </si>
  <si>
    <t>Ansteys Court, Torquay</t>
  </si>
  <si>
    <t>Flat 27, Cotton Avenue, Acton</t>
  </si>
  <si>
    <t>St Catherines Mews, Lincoln</t>
  </si>
  <si>
    <t>Flat 4, 7, 9, Anchor Point, Surrey Quays</t>
  </si>
  <si>
    <t>Prospect Court, Market Drayton</t>
  </si>
  <si>
    <t>Thornwood, Eastbourne</t>
  </si>
  <si>
    <t>St David's Lodge, Hastings</t>
  </si>
  <si>
    <t>Flats 5, 11, 13 Premier House, Edgware</t>
  </si>
  <si>
    <t>Flats 3, 4, 5, 7 Falcon Heights, Clapham Junction</t>
  </si>
  <si>
    <t>Flat 21, Anchor Point, Surrey Quays</t>
  </si>
  <si>
    <t>Flats 1, 3, 4, 6, 10, Jubilee Mansions, Barons Court</t>
  </si>
  <si>
    <t>8 Flats in Red Lion Court, Greenford</t>
  </si>
  <si>
    <t>8-16 Bridgewater Street, Deansgate</t>
  </si>
  <si>
    <t>Compass Court, Eastbourne</t>
  </si>
  <si>
    <t>9 Flats, Dutch Quarter, Colchester</t>
  </si>
  <si>
    <t>Flat 1, 3, 7 - 1 Graham Road, Hendon</t>
  </si>
  <si>
    <t>Flats 15, 25, Anchor Point, Surrey Quays</t>
  </si>
  <si>
    <t>5 Flats, Dutch Quarter, Colchester</t>
  </si>
  <si>
    <t>Latest Share Valuation</t>
  </si>
  <si>
    <t>LSV at Launch</t>
  </si>
  <si>
    <t/>
  </si>
  <si>
    <t>Latest Property Value</t>
  </si>
  <si>
    <t>Purchase Price</t>
  </si>
  <si>
    <t>Dividends</t>
  </si>
  <si>
    <t>Total</t>
  </si>
  <si>
    <t>6 Flats, Lydan House, Redditch</t>
  </si>
  <si>
    <t>5 Flats, Sandy House, Rugby</t>
  </si>
  <si>
    <t>3 Flats, Osborne Mansions, Brighton &amp; Hove</t>
  </si>
  <si>
    <t>Stafford Vere Court, Lincolnshire</t>
  </si>
  <si>
    <t>5 Flats, Mulberry House, Torquay</t>
  </si>
  <si>
    <t>Stackyard Farm, Scarborough</t>
  </si>
  <si>
    <t>3 flats in The Heights, West Midlands</t>
  </si>
  <si>
    <t>4 flats in Blanchmans Road, Surrey</t>
  </si>
  <si>
    <t>9 units in George Road, West Midlands</t>
  </si>
  <si>
    <t>4 Flats in Vista Tower, Hertfordshire</t>
  </si>
  <si>
    <t>8 flats in The Picture Works Nottingham, East Midlands</t>
  </si>
  <si>
    <t>10 Flats in Agecroft Apartments, Pendlebury, Manchester</t>
  </si>
  <si>
    <t>8 Flats in Merrilocks Road, Crosby, Liverpool</t>
  </si>
  <si>
    <t>3 Flats in Marco Island, Nottingham, East Midlands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</si>
</sst>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_-;\-* #,##0_-;_-* &quot;-&quot;??_-;_-@_-"/>
    <numFmt numFmtId="166" formatCode="#,##0;\(#,##0\)"/>
  </numFmts>
  <fonts count="2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2"/>
      <color theme="0"/>
      <name val="Calibri"/>
      <family val="2"/>
      <charset val="128"/>
      <scheme val="minor"/>
    </font>
    <font>
      <sz val="12"/>
      <color theme="1"/>
      <name val="Calibri"/>
      <family val="2"/>
      <charset val="128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FF"/>
        <bgColor rgb="FF000000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11" fillId="0" borderId="0" applyFont="0" applyFill="0" applyBorder="0" applyAlignment="0" applyProtection="0"/>
    <xf numFmtId="9" fontId="15" fillId="0" borderId="0" applyFont="0" applyFill="0" applyBorder="0" applyAlignment="0" applyProtection="0"/>
  </cellStyleXfs>
  <cellXfs count="57">
    <xf numFmtId="0" fontId="0" fillId="0" borderId="0" xfId="0"/>
    <xf numFmtId="0" fontId="7" fillId="2" borderId="0" xfId="0" applyFont="1" applyFill="1"/>
    <xf numFmtId="0" fontId="12" fillId="2" borderId="1" xfId="0" applyFont="1" applyFill="1" applyBorder="1"/>
    <xf numFmtId="0" fontId="10" fillId="2" borderId="1" xfId="0" applyFont="1" applyFill="1" applyBorder="1"/>
    <xf numFmtId="0" fontId="7" fillId="2" borderId="0" xfId="0" applyFont="1" applyFill="1" applyAlignment="1">
      <alignment horizontal="right"/>
    </xf>
    <xf numFmtId="0" fontId="7" fillId="2" borderId="0" xfId="0" applyFont="1" applyFill="1" applyBorder="1"/>
    <xf numFmtId="4" fontId="7" fillId="2" borderId="0" xfId="0" applyNumberFormat="1" applyFont="1" applyFill="1"/>
    <xf numFmtId="0" fontId="17" fillId="2" borderId="0" xfId="0" applyFont="1" applyFill="1"/>
    <xf numFmtId="0" fontId="10" fillId="2" borderId="1" xfId="0" applyFont="1" applyFill="1" applyBorder="1" applyAlignment="1">
      <alignment horizontal="center" wrapText="1"/>
    </xf>
    <xf numFmtId="0" fontId="19" fillId="2" borderId="0" xfId="0" applyFont="1" applyFill="1"/>
    <xf numFmtId="0" fontId="7" fillId="2" borderId="0" xfId="0" applyFont="1" applyFill="1" applyAlignment="1">
      <alignment horizontal="center"/>
    </xf>
    <xf numFmtId="9" fontId="7" fillId="2" borderId="0" xfId="2" applyFont="1" applyFill="1" applyAlignment="1">
      <alignment horizontal="center"/>
    </xf>
    <xf numFmtId="3" fontId="7" fillId="2" borderId="0" xfId="0" applyNumberFormat="1" applyFont="1" applyFill="1" applyAlignment="1">
      <alignment horizontal="center"/>
    </xf>
    <xf numFmtId="0" fontId="4" fillId="2" borderId="0" xfId="0" applyFont="1" applyFill="1"/>
    <xf numFmtId="0" fontId="10" fillId="2" borderId="1" xfId="0" applyFont="1" applyFill="1" applyBorder="1" applyAlignment="1">
      <alignment horizontal="center"/>
    </xf>
    <xf numFmtId="0" fontId="14" fillId="3" borderId="0" xfId="0" applyFont="1" applyFill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21" fillId="3" borderId="0" xfId="0" applyFont="1" applyFill="1" applyAlignment="1">
      <alignment horizontal="left"/>
    </xf>
    <xf numFmtId="0" fontId="13" fillId="2" borderId="1" xfId="0" applyFont="1" applyFill="1" applyBorder="1" applyAlignment="1">
      <alignment horizontal="center"/>
    </xf>
    <xf numFmtId="15" fontId="7" fillId="2" borderId="0" xfId="0" applyNumberFormat="1" applyFont="1" applyFill="1" applyAlignment="1">
      <alignment horizontal="center"/>
    </xf>
    <xf numFmtId="3" fontId="16" fillId="2" borderId="0" xfId="0" applyNumberFormat="1" applyFont="1" applyFill="1" applyAlignment="1">
      <alignment horizontal="center"/>
    </xf>
    <xf numFmtId="0" fontId="17" fillId="2" borderId="0" xfId="0" applyFont="1" applyFill="1" applyAlignment="1">
      <alignment horizontal="center"/>
    </xf>
    <xf numFmtId="3" fontId="17" fillId="2" borderId="0" xfId="0" applyNumberFormat="1" applyFont="1" applyFill="1" applyAlignment="1">
      <alignment horizontal="center"/>
    </xf>
    <xf numFmtId="4" fontId="7" fillId="2" borderId="0" xfId="0" applyNumberFormat="1" applyFont="1" applyFill="1" applyAlignment="1">
      <alignment horizontal="center"/>
    </xf>
    <xf numFmtId="4" fontId="16" fillId="2" borderId="0" xfId="0" applyNumberFormat="1" applyFont="1" applyFill="1" applyAlignment="1">
      <alignment horizontal="center"/>
    </xf>
    <xf numFmtId="15" fontId="18" fillId="4" borderId="0" xfId="0" applyNumberFormat="1" applyFont="1" applyFill="1" applyAlignment="1">
      <alignment horizontal="center"/>
    </xf>
    <xf numFmtId="165" fontId="7" fillId="2" borderId="0" xfId="1" applyNumberFormat="1" applyFont="1" applyFill="1" applyAlignment="1">
      <alignment horizontal="center"/>
    </xf>
    <xf numFmtId="166" fontId="7" fillId="2" borderId="0" xfId="0" applyNumberFormat="1" applyFont="1" applyFill="1" applyAlignment="1">
      <alignment horizontal="center"/>
    </xf>
    <xf numFmtId="15" fontId="10" fillId="2" borderId="1" xfId="0" applyNumberFormat="1" applyFont="1" applyFill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20" fillId="2" borderId="0" xfId="0" applyFont="1" applyFill="1" applyAlignment="1">
      <alignment horizontal="center"/>
    </xf>
    <xf numFmtId="3" fontId="9" fillId="2" borderId="0" xfId="0" applyNumberFormat="1" applyFont="1" applyFill="1" applyAlignment="1">
      <alignment horizontal="center"/>
    </xf>
    <xf numFmtId="165" fontId="7" fillId="2" borderId="0" xfId="1" applyNumberFormat="1" applyFont="1" applyFill="1" applyBorder="1" applyAlignment="1">
      <alignment horizontal="center"/>
    </xf>
    <xf numFmtId="165" fontId="7" fillId="2" borderId="0" xfId="0" applyNumberFormat="1" applyFont="1" applyFill="1" applyAlignment="1">
      <alignment horizontal="center"/>
    </xf>
    <xf numFmtId="165" fontId="9" fillId="2" borderId="0" xfId="0" applyNumberFormat="1" applyFont="1" applyFill="1" applyAlignment="1">
      <alignment horizontal="center"/>
    </xf>
    <xf numFmtId="165" fontId="16" fillId="2" borderId="0" xfId="0" applyNumberFormat="1" applyFont="1" applyFill="1" applyAlignment="1">
      <alignment horizontal="center"/>
    </xf>
    <xf numFmtId="165" fontId="20" fillId="2" borderId="0" xfId="0" applyNumberFormat="1" applyFont="1" applyFill="1" applyAlignment="1">
      <alignment horizontal="center"/>
    </xf>
    <xf numFmtId="165" fontId="5" fillId="2" borderId="0" xfId="1" applyNumberFormat="1" applyFont="1" applyFill="1" applyAlignment="1">
      <alignment horizontal="center"/>
    </xf>
    <xf numFmtId="165" fontId="9" fillId="2" borderId="0" xfId="1" applyNumberFormat="1" applyFont="1" applyFill="1" applyBorder="1" applyAlignment="1">
      <alignment horizontal="center"/>
    </xf>
    <xf numFmtId="0" fontId="16" fillId="2" borderId="0" xfId="0" applyFont="1" applyFill="1" applyAlignment="1">
      <alignment horizontal="center"/>
    </xf>
    <xf numFmtId="4" fontId="9" fillId="2" borderId="0" xfId="0" applyNumberFormat="1" applyFont="1" applyFill="1" applyAlignment="1">
      <alignment horizontal="center"/>
    </xf>
    <xf numFmtId="4" fontId="20" fillId="2" borderId="0" xfId="0" applyNumberFormat="1" applyFont="1" applyFill="1" applyAlignment="1">
      <alignment horizontal="center"/>
    </xf>
    <xf numFmtId="4" fontId="6" fillId="2" borderId="0" xfId="0" applyNumberFormat="1" applyFont="1" applyFill="1" applyAlignment="1">
      <alignment horizontal="center"/>
    </xf>
    <xf numFmtId="4" fontId="18" fillId="4" borderId="0" xfId="0" applyNumberFormat="1" applyFont="1" applyFill="1" applyAlignment="1">
      <alignment horizontal="center"/>
    </xf>
    <xf numFmtId="3" fontId="20" fillId="2" borderId="0" xfId="0" applyNumberFormat="1" applyFont="1" applyFill="1" applyAlignment="1">
      <alignment horizontal="center"/>
    </xf>
    <xf numFmtId="0" fontId="8" fillId="3" borderId="0" xfId="0" applyFont="1" applyFill="1" applyAlignment="1">
      <alignment horizontal="center"/>
    </xf>
    <xf numFmtId="3" fontId="10" fillId="2" borderId="2" xfId="0" applyNumberFormat="1" applyFont="1" applyFill="1" applyBorder="1" applyAlignment="1">
      <alignment horizontal="center"/>
    </xf>
    <xf numFmtId="165" fontId="4" fillId="2" borderId="0" xfId="0" applyNumberFormat="1" applyFont="1" applyFill="1"/>
    <xf numFmtId="165" fontId="20" fillId="2" borderId="0" xfId="0" applyNumberFormat="1" applyFont="1" applyFill="1"/>
    <xf numFmtId="15" fontId="4" fillId="2" borderId="0" xfId="0" applyNumberFormat="1" applyFont="1" applyFill="1" applyAlignment="1">
      <alignment horizontal="center"/>
    </xf>
    <xf numFmtId="3" fontId="4" fillId="2" borderId="0" xfId="0" applyNumberFormat="1" applyFont="1" applyFill="1" applyAlignment="1">
      <alignment horizontal="center"/>
    </xf>
    <xf numFmtId="165" fontId="4" fillId="2" borderId="0" xfId="0" applyNumberFormat="1" applyFont="1" applyFill="1" applyAlignment="1">
      <alignment horizontal="center"/>
    </xf>
    <xf numFmtId="4" fontId="4" fillId="2" borderId="0" xfId="0" applyNumberFormat="1" applyFont="1" applyFill="1" applyAlignment="1">
      <alignment horizontal="center"/>
    </xf>
    <xf numFmtId="0" fontId="3" fillId="2" borderId="0" xfId="0" applyFont="1" applyFill="1"/>
    <xf numFmtId="0" fontId="2" fillId="2" borderId="0" xfId="0" applyFont="1" applyFill="1"/>
    <xf numFmtId="0" fontId="22" fillId="2" borderId="0" xfId="0" applyFont="1" applyFill="1" applyAlignment="1">
      <alignment horizontal="left"/>
    </xf>
    <xf numFmtId="0" fontId="1" fillId="2" borderId="0" xfId="0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BE307"/>
  <sheetViews>
    <sheetView tabSelected="1" zoomScale="89" zoomScaleNormal="89" zoomScalePageLayoutView="89" workbookViewId="0">
      <pane xSplit="2" topLeftCell="C1" activePane="topRight" state="frozen"/>
      <selection pane="topRight" activeCell="AE304" sqref="AE304"/>
    </sheetView>
  </sheetViews>
  <sheetFormatPr baseColWidth="10" defaultColWidth="31.6640625" defaultRowHeight="15" x14ac:dyDescent="0.2"/>
  <cols>
    <col min="1" max="1" width="3.5" style="1" customWidth="1"/>
    <col min="2" max="2" width="45" style="1" bestFit="1" customWidth="1"/>
    <col min="3" max="4" width="13.5" style="10" customWidth="1"/>
    <col min="5" max="26" width="12.33203125" style="10" customWidth="1"/>
    <col min="27" max="27" width="12.6640625" style="10" customWidth="1"/>
    <col min="28" max="31" width="12.6640625" style="1" customWidth="1"/>
    <col min="32" max="32" width="11" style="1" bestFit="1" customWidth="1"/>
    <col min="33" max="33" width="17.6640625" style="1" bestFit="1" customWidth="1"/>
    <col min="34" max="34" width="21" style="1" bestFit="1" customWidth="1"/>
    <col min="35" max="35" width="9.1640625" style="1" bestFit="1" customWidth="1"/>
    <col min="36" max="16384" width="31.6640625" style="1"/>
  </cols>
  <sheetData>
    <row r="2" spans="1:31" ht="19" x14ac:dyDescent="0.25">
      <c r="B2" s="2" t="s">
        <v>0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</row>
    <row r="3" spans="1:31" x14ac:dyDescent="0.2">
      <c r="AA3" s="16"/>
      <c r="AB3" s="5"/>
      <c r="AC3" s="5"/>
      <c r="AD3" s="5"/>
      <c r="AE3" s="5"/>
    </row>
    <row r="4" spans="1:31" x14ac:dyDescent="0.2">
      <c r="AA4" s="16"/>
      <c r="AB4" s="5"/>
      <c r="AC4" s="5"/>
      <c r="AD4" s="5"/>
      <c r="AE4" s="5"/>
    </row>
    <row r="5" spans="1:31" x14ac:dyDescent="0.2">
      <c r="AA5" s="16"/>
      <c r="AB5" s="5"/>
      <c r="AC5" s="5"/>
      <c r="AD5" s="5"/>
      <c r="AE5" s="5"/>
    </row>
    <row r="6" spans="1:31" ht="16" x14ac:dyDescent="0.2">
      <c r="B6" s="17" t="s">
        <v>1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</row>
    <row r="7" spans="1:31" s="4" customFormat="1" x14ac:dyDescent="0.2">
      <c r="A7" s="1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</row>
    <row r="8" spans="1:31" s="4" customFormat="1" ht="48" customHeight="1" x14ac:dyDescent="0.2">
      <c r="A8" s="53"/>
      <c r="B8" s="3" t="s">
        <v>2</v>
      </c>
      <c r="C8" s="8" t="s">
        <v>3</v>
      </c>
      <c r="D8" s="8" t="s">
        <v>4</v>
      </c>
      <c r="E8" s="28">
        <v>42004</v>
      </c>
      <c r="F8" s="28">
        <v>42035</v>
      </c>
      <c r="G8" s="28">
        <v>42063</v>
      </c>
      <c r="H8" s="28">
        <v>42094</v>
      </c>
      <c r="I8" s="28">
        <v>42124</v>
      </c>
      <c r="J8" s="28">
        <v>42155</v>
      </c>
      <c r="K8" s="28">
        <v>42185</v>
      </c>
      <c r="L8" s="28">
        <v>42216</v>
      </c>
      <c r="M8" s="28">
        <v>42247</v>
      </c>
      <c r="N8" s="28">
        <v>42277</v>
      </c>
      <c r="O8" s="28">
        <v>42308</v>
      </c>
      <c r="P8" s="28">
        <v>42338</v>
      </c>
      <c r="Q8" s="28">
        <v>42369</v>
      </c>
      <c r="R8" s="28">
        <v>42400</v>
      </c>
      <c r="S8" s="28">
        <v>42429</v>
      </c>
      <c r="T8" s="28">
        <v>42460</v>
      </c>
      <c r="U8" s="28">
        <v>42490</v>
      </c>
      <c r="V8" s="28">
        <v>42521</v>
      </c>
      <c r="W8" s="28">
        <v>42551</v>
      </c>
      <c r="X8" s="28">
        <v>42582</v>
      </c>
      <c r="Y8" s="28">
        <v>42613</v>
      </c>
      <c r="Z8" s="28">
        <v>42643</v>
      </c>
      <c r="AA8" s="28">
        <v>42674</v>
      </c>
      <c r="AB8" s="28">
        <v>42704</v>
      </c>
      <c r="AC8" s="28">
        <v>42735</v>
      </c>
      <c r="AD8" s="28">
        <v>42766</v>
      </c>
      <c r="AE8" s="28">
        <v>42794</v>
      </c>
    </row>
    <row r="9" spans="1:31" x14ac:dyDescent="0.2">
      <c r="V9" s="30"/>
      <c r="AB9" s="10"/>
      <c r="AC9" s="10"/>
      <c r="AD9" s="10"/>
      <c r="AE9" s="10"/>
    </row>
    <row r="10" spans="1:31" x14ac:dyDescent="0.2">
      <c r="B10" s="1" t="s">
        <v>5</v>
      </c>
      <c r="C10" s="19">
        <v>41988</v>
      </c>
      <c r="D10" s="12">
        <v>226600</v>
      </c>
      <c r="E10" s="12">
        <v>227927</v>
      </c>
      <c r="F10" s="12">
        <v>226079</v>
      </c>
      <c r="G10" s="31">
        <v>240525</v>
      </c>
      <c r="H10" s="12">
        <v>240378</v>
      </c>
      <c r="I10" s="12">
        <v>241882</v>
      </c>
      <c r="J10" s="12">
        <v>243940</v>
      </c>
      <c r="K10" s="31">
        <v>246888</v>
      </c>
      <c r="L10" s="12">
        <v>247972</v>
      </c>
      <c r="M10" s="20">
        <v>250668</v>
      </c>
      <c r="N10" s="31">
        <v>250378</v>
      </c>
      <c r="O10" s="20">
        <v>251323</v>
      </c>
      <c r="P10" s="20">
        <v>254429</v>
      </c>
      <c r="Q10" s="31">
        <v>254841</v>
      </c>
      <c r="R10" s="32">
        <v>256530</v>
      </c>
      <c r="S10" s="33">
        <v>258791</v>
      </c>
      <c r="T10" s="34">
        <v>256942</v>
      </c>
      <c r="U10" s="35">
        <v>260682</v>
      </c>
      <c r="V10" s="36">
        <v>260682</v>
      </c>
      <c r="W10" s="37">
        <v>258767</v>
      </c>
      <c r="X10" s="36">
        <f>W10</f>
        <v>258767</v>
      </c>
      <c r="Y10" s="36">
        <f>W10</f>
        <v>258767</v>
      </c>
      <c r="Z10" s="47">
        <v>258566.82227358749</v>
      </c>
      <c r="AA10" s="48">
        <v>258566.82227358749</v>
      </c>
      <c r="AB10" s="48">
        <v>258566.82227358749</v>
      </c>
      <c r="AC10" s="47">
        <v>258371.32227358749</v>
      </c>
      <c r="AD10" s="48">
        <v>258371.32227358749</v>
      </c>
      <c r="AE10" s="48">
        <v>258371.32227358749</v>
      </c>
    </row>
    <row r="11" spans="1:31" x14ac:dyDescent="0.2">
      <c r="B11" s="1" t="s">
        <v>6</v>
      </c>
      <c r="C11" s="19">
        <v>42041</v>
      </c>
      <c r="D11" s="12">
        <v>262400</v>
      </c>
      <c r="E11" s="12"/>
      <c r="F11" s="12"/>
      <c r="G11" s="12">
        <v>263286</v>
      </c>
      <c r="H11" s="12">
        <v>267289</v>
      </c>
      <c r="I11" s="31">
        <v>268895</v>
      </c>
      <c r="J11" s="12">
        <v>270325</v>
      </c>
      <c r="K11" s="12">
        <v>272430</v>
      </c>
      <c r="L11" s="31">
        <v>272758</v>
      </c>
      <c r="M11" s="20">
        <v>273374</v>
      </c>
      <c r="N11" s="20">
        <v>274265</v>
      </c>
      <c r="O11" s="31">
        <v>274197</v>
      </c>
      <c r="P11" s="20">
        <v>278561</v>
      </c>
      <c r="Q11" s="12">
        <v>282003</v>
      </c>
      <c r="R11" s="38">
        <v>282211</v>
      </c>
      <c r="S11" s="33">
        <v>283648</v>
      </c>
      <c r="T11" s="33">
        <v>282526</v>
      </c>
      <c r="U11" s="34">
        <v>283009</v>
      </c>
      <c r="V11" s="36">
        <v>283009</v>
      </c>
      <c r="W11" s="37">
        <v>284536</v>
      </c>
      <c r="X11" s="36">
        <f t="shared" ref="X11:X62" si="0">W11</f>
        <v>284536</v>
      </c>
      <c r="Y11" s="36">
        <f t="shared" ref="Y11:Y62" si="1">W11</f>
        <v>284536</v>
      </c>
      <c r="Z11" s="47">
        <v>284329.54107142857</v>
      </c>
      <c r="AA11" s="48">
        <v>284329.54107142857</v>
      </c>
      <c r="AB11" s="48">
        <v>284329.54107142857</v>
      </c>
      <c r="AC11" s="47">
        <v>284125.29107142857</v>
      </c>
      <c r="AD11" s="48">
        <v>284125.29107142857</v>
      </c>
      <c r="AE11" s="48">
        <v>284125.29107142857</v>
      </c>
    </row>
    <row r="12" spans="1:31" x14ac:dyDescent="0.2">
      <c r="B12" s="1" t="s">
        <v>7</v>
      </c>
      <c r="C12" s="19">
        <v>42051</v>
      </c>
      <c r="D12" s="12">
        <v>452200</v>
      </c>
      <c r="E12" s="12"/>
      <c r="F12" s="12"/>
      <c r="G12" s="12">
        <v>455317</v>
      </c>
      <c r="H12" s="12">
        <v>453854</v>
      </c>
      <c r="I12" s="31">
        <v>535140</v>
      </c>
      <c r="J12" s="12">
        <v>540508</v>
      </c>
      <c r="K12" s="12">
        <v>540764</v>
      </c>
      <c r="L12" s="31">
        <v>554466</v>
      </c>
      <c r="M12" s="20">
        <v>552774</v>
      </c>
      <c r="N12" s="20">
        <v>554492</v>
      </c>
      <c r="O12" s="31">
        <v>586628</v>
      </c>
      <c r="P12" s="20">
        <v>591670</v>
      </c>
      <c r="Q12" s="12">
        <v>600567</v>
      </c>
      <c r="R12" s="38">
        <v>602354</v>
      </c>
      <c r="S12" s="33">
        <v>611722</v>
      </c>
      <c r="T12" s="33">
        <v>616991</v>
      </c>
      <c r="U12" s="34">
        <v>611580</v>
      </c>
      <c r="V12" s="36">
        <v>611580</v>
      </c>
      <c r="W12" s="37">
        <v>611107</v>
      </c>
      <c r="X12" s="36">
        <f t="shared" si="0"/>
        <v>611107</v>
      </c>
      <c r="Y12" s="36">
        <f t="shared" si="1"/>
        <v>611107</v>
      </c>
      <c r="Z12" s="47">
        <v>610388.3023809524</v>
      </c>
      <c r="AA12" s="48">
        <v>610388.3023809524</v>
      </c>
      <c r="AB12" s="48">
        <v>610388.3023809524</v>
      </c>
      <c r="AC12" s="47">
        <v>609678.3023809524</v>
      </c>
      <c r="AD12" s="48">
        <v>609678.3023809524</v>
      </c>
      <c r="AE12" s="48">
        <v>609678.3023809524</v>
      </c>
    </row>
    <row r="13" spans="1:31" x14ac:dyDescent="0.2">
      <c r="B13" s="1" t="s">
        <v>8</v>
      </c>
      <c r="C13" s="19">
        <v>42069</v>
      </c>
      <c r="D13" s="12">
        <v>170100</v>
      </c>
      <c r="E13" s="12"/>
      <c r="F13" s="12"/>
      <c r="G13" s="12"/>
      <c r="H13" s="12">
        <v>173275</v>
      </c>
      <c r="I13" s="12">
        <v>174199</v>
      </c>
      <c r="J13" s="31">
        <v>174859</v>
      </c>
      <c r="K13" s="12">
        <v>177254</v>
      </c>
      <c r="L13" s="12">
        <v>179163</v>
      </c>
      <c r="M13" s="31">
        <v>179037</v>
      </c>
      <c r="N13" s="20">
        <v>180912</v>
      </c>
      <c r="O13" s="20">
        <v>181602</v>
      </c>
      <c r="P13" s="31">
        <v>182891</v>
      </c>
      <c r="Q13" s="12">
        <v>184724</v>
      </c>
      <c r="R13" s="32">
        <v>184858</v>
      </c>
      <c r="S13" s="34">
        <v>186745</v>
      </c>
      <c r="T13" s="33">
        <v>189084</v>
      </c>
      <c r="U13" s="35">
        <v>191938</v>
      </c>
      <c r="V13" s="36">
        <v>191938</v>
      </c>
      <c r="W13" s="37">
        <v>190694</v>
      </c>
      <c r="X13" s="36">
        <f t="shared" si="0"/>
        <v>190694</v>
      </c>
      <c r="Y13" s="36">
        <f t="shared" si="1"/>
        <v>190694</v>
      </c>
      <c r="Z13" s="47">
        <v>198755.70967741936</v>
      </c>
      <c r="AA13" s="48">
        <v>198755.70967741936</v>
      </c>
      <c r="AB13" s="48">
        <v>198755.70967741936</v>
      </c>
      <c r="AC13" s="47">
        <v>198500.70967741936</v>
      </c>
      <c r="AD13" s="48">
        <v>198500.70967741936</v>
      </c>
      <c r="AE13" s="48">
        <v>198500.70967741936</v>
      </c>
    </row>
    <row r="14" spans="1:31" x14ac:dyDescent="0.2">
      <c r="B14" s="1" t="s">
        <v>9</v>
      </c>
      <c r="C14" s="19">
        <v>42083</v>
      </c>
      <c r="D14" s="12">
        <v>288800</v>
      </c>
      <c r="E14" s="12"/>
      <c r="F14" s="12"/>
      <c r="G14" s="12"/>
      <c r="H14" s="12">
        <v>289928</v>
      </c>
      <c r="I14" s="12">
        <v>289856</v>
      </c>
      <c r="J14" s="31">
        <v>306814</v>
      </c>
      <c r="K14" s="12">
        <v>306649</v>
      </c>
      <c r="L14" s="12">
        <v>307790</v>
      </c>
      <c r="M14" s="31">
        <v>314756</v>
      </c>
      <c r="N14" s="20">
        <v>316120</v>
      </c>
      <c r="O14" s="20">
        <v>318413</v>
      </c>
      <c r="P14" s="31">
        <v>318425</v>
      </c>
      <c r="Q14" s="12">
        <v>319826</v>
      </c>
      <c r="R14" s="32">
        <v>319692</v>
      </c>
      <c r="S14" s="34">
        <v>322094</v>
      </c>
      <c r="T14" s="33">
        <v>324633</v>
      </c>
      <c r="U14" s="35">
        <v>326596</v>
      </c>
      <c r="V14" s="36">
        <v>326596</v>
      </c>
      <c r="W14" s="37">
        <v>325946</v>
      </c>
      <c r="X14" s="36">
        <f t="shared" si="0"/>
        <v>325946</v>
      </c>
      <c r="Y14" s="36">
        <f t="shared" si="1"/>
        <v>325946</v>
      </c>
      <c r="Z14" s="47">
        <v>329664.70640430105</v>
      </c>
      <c r="AA14" s="48">
        <v>329664.70640430105</v>
      </c>
      <c r="AB14" s="48">
        <v>329664.70640430105</v>
      </c>
      <c r="AC14" s="47">
        <v>329224.90698924731</v>
      </c>
      <c r="AD14" s="48">
        <v>329224.90698924731</v>
      </c>
      <c r="AE14" s="48">
        <v>329224.90698924731</v>
      </c>
    </row>
    <row r="15" spans="1:31" x14ac:dyDescent="0.2">
      <c r="B15" s="1" t="s">
        <v>10</v>
      </c>
      <c r="C15" s="19">
        <v>42111</v>
      </c>
      <c r="D15" s="12">
        <v>273000</v>
      </c>
      <c r="E15" s="12"/>
      <c r="F15" s="12"/>
      <c r="G15" s="12"/>
      <c r="H15" s="12"/>
      <c r="I15" s="12">
        <v>273332</v>
      </c>
      <c r="J15" s="12">
        <v>275322</v>
      </c>
      <c r="K15" s="31">
        <v>275173</v>
      </c>
      <c r="L15" s="12">
        <v>272029</v>
      </c>
      <c r="M15" s="20">
        <v>273416</v>
      </c>
      <c r="N15" s="31">
        <v>277273</v>
      </c>
      <c r="O15" s="20">
        <v>278203</v>
      </c>
      <c r="P15" s="20">
        <v>282823</v>
      </c>
      <c r="Q15" s="31">
        <v>283241</v>
      </c>
      <c r="R15" s="32">
        <v>286866</v>
      </c>
      <c r="S15" s="33">
        <v>288534</v>
      </c>
      <c r="T15" s="34">
        <v>289530</v>
      </c>
      <c r="U15" s="35">
        <v>290257</v>
      </c>
      <c r="V15" s="36">
        <v>290257</v>
      </c>
      <c r="W15" s="37">
        <v>293288</v>
      </c>
      <c r="X15" s="36">
        <f t="shared" si="0"/>
        <v>293288</v>
      </c>
      <c r="Y15" s="36">
        <f t="shared" si="1"/>
        <v>293288</v>
      </c>
      <c r="Z15" s="47">
        <v>292886.00111111114</v>
      </c>
      <c r="AA15" s="48">
        <v>292886.00111111114</v>
      </c>
      <c r="AB15" s="48">
        <v>292886.00111111114</v>
      </c>
      <c r="AC15" s="47">
        <v>292486.00111111114</v>
      </c>
      <c r="AD15" s="48">
        <v>292486.00111111114</v>
      </c>
      <c r="AE15" s="48">
        <v>292486.00111111114</v>
      </c>
    </row>
    <row r="16" spans="1:31" x14ac:dyDescent="0.2">
      <c r="B16" s="1" t="s">
        <v>11</v>
      </c>
      <c r="C16" s="19">
        <v>42129</v>
      </c>
      <c r="D16" s="12">
        <v>191600</v>
      </c>
      <c r="E16" s="12"/>
      <c r="F16" s="12"/>
      <c r="G16" s="12"/>
      <c r="H16" s="12"/>
      <c r="I16" s="12"/>
      <c r="J16" s="12">
        <v>192059</v>
      </c>
      <c r="K16" s="12">
        <v>194248</v>
      </c>
      <c r="L16" s="31">
        <v>193784</v>
      </c>
      <c r="M16" s="20">
        <v>195516</v>
      </c>
      <c r="N16" s="20">
        <v>196974</v>
      </c>
      <c r="O16" s="31">
        <v>197657</v>
      </c>
      <c r="P16" s="20">
        <v>199707</v>
      </c>
      <c r="Q16" s="12">
        <v>200151</v>
      </c>
      <c r="R16" s="38">
        <v>200614</v>
      </c>
      <c r="S16" s="33">
        <v>202788</v>
      </c>
      <c r="T16" s="33">
        <v>205288</v>
      </c>
      <c r="U16" s="34">
        <v>202004</v>
      </c>
      <c r="V16" s="36">
        <v>202004</v>
      </c>
      <c r="W16" s="37">
        <v>202615</v>
      </c>
      <c r="X16" s="36">
        <f t="shared" si="0"/>
        <v>202615</v>
      </c>
      <c r="Y16" s="36">
        <f t="shared" si="1"/>
        <v>202615</v>
      </c>
      <c r="Z16" s="47">
        <v>202285.4235483871</v>
      </c>
      <c r="AA16" s="48">
        <v>202285.4235483871</v>
      </c>
      <c r="AB16" s="48">
        <v>202285.4235483871</v>
      </c>
      <c r="AC16" s="47">
        <v>201955.4235483871</v>
      </c>
      <c r="AD16" s="48">
        <v>201955.4235483871</v>
      </c>
      <c r="AE16" s="48">
        <v>201955.4235483871</v>
      </c>
    </row>
    <row r="17" spans="2:31" x14ac:dyDescent="0.2">
      <c r="B17" s="1" t="s">
        <v>12</v>
      </c>
      <c r="C17" s="19">
        <v>42125</v>
      </c>
      <c r="D17" s="12">
        <v>185800</v>
      </c>
      <c r="E17" s="12"/>
      <c r="F17" s="12"/>
      <c r="G17" s="12"/>
      <c r="H17" s="12"/>
      <c r="I17" s="12"/>
      <c r="J17" s="12">
        <v>185703</v>
      </c>
      <c r="K17" s="12">
        <v>184544</v>
      </c>
      <c r="L17" s="31">
        <v>202973</v>
      </c>
      <c r="M17" s="20">
        <v>205100</v>
      </c>
      <c r="N17" s="20">
        <v>206566</v>
      </c>
      <c r="O17" s="31">
        <v>215008</v>
      </c>
      <c r="P17" s="20">
        <v>216970</v>
      </c>
      <c r="Q17" s="12">
        <v>219577</v>
      </c>
      <c r="R17" s="38">
        <v>220468</v>
      </c>
      <c r="S17" s="33">
        <v>224825</v>
      </c>
      <c r="T17" s="33">
        <v>227829</v>
      </c>
      <c r="U17" s="34">
        <v>222200</v>
      </c>
      <c r="V17" s="36">
        <v>222200</v>
      </c>
      <c r="W17" s="37">
        <v>222837</v>
      </c>
      <c r="X17" s="36">
        <f t="shared" si="0"/>
        <v>222837</v>
      </c>
      <c r="Y17" s="36">
        <f t="shared" si="1"/>
        <v>222837</v>
      </c>
      <c r="Z17" s="47">
        <v>222544.14</v>
      </c>
      <c r="AA17" s="48">
        <v>222544.14</v>
      </c>
      <c r="AB17" s="48">
        <v>222544.14</v>
      </c>
      <c r="AC17" s="47">
        <v>222251.64</v>
      </c>
      <c r="AD17" s="48">
        <v>222251.64</v>
      </c>
      <c r="AE17" s="48">
        <v>222251.64</v>
      </c>
    </row>
    <row r="18" spans="2:31" x14ac:dyDescent="0.2">
      <c r="B18" s="1" t="s">
        <v>13</v>
      </c>
      <c r="C18" s="19">
        <v>42130</v>
      </c>
      <c r="D18" s="12">
        <v>231300</v>
      </c>
      <c r="E18" s="12"/>
      <c r="F18" s="12"/>
      <c r="G18" s="12"/>
      <c r="H18" s="12"/>
      <c r="I18" s="12"/>
      <c r="J18" s="12">
        <v>231887</v>
      </c>
      <c r="K18" s="12">
        <v>234578</v>
      </c>
      <c r="L18" s="31">
        <v>233502</v>
      </c>
      <c r="M18" s="20">
        <v>235632</v>
      </c>
      <c r="N18" s="20">
        <v>237578</v>
      </c>
      <c r="O18" s="31">
        <v>237647</v>
      </c>
      <c r="P18" s="20">
        <v>240151</v>
      </c>
      <c r="Q18" s="12">
        <v>240716</v>
      </c>
      <c r="R18" s="38">
        <v>241441</v>
      </c>
      <c r="S18" s="33">
        <v>244097</v>
      </c>
      <c r="T18" s="33">
        <v>247132</v>
      </c>
      <c r="U18" s="34">
        <v>242425</v>
      </c>
      <c r="V18" s="36">
        <v>242425</v>
      </c>
      <c r="W18" s="37">
        <v>243463</v>
      </c>
      <c r="X18" s="36">
        <f t="shared" si="0"/>
        <v>243463</v>
      </c>
      <c r="Y18" s="36">
        <f t="shared" si="1"/>
        <v>243463</v>
      </c>
      <c r="Z18" s="47">
        <v>243147.62548387097</v>
      </c>
      <c r="AA18" s="48">
        <v>243147.62548387097</v>
      </c>
      <c r="AB18" s="48">
        <v>243147.62548387097</v>
      </c>
      <c r="AC18" s="47">
        <v>242832.62548387097</v>
      </c>
      <c r="AD18" s="48">
        <v>242832.62548387097</v>
      </c>
      <c r="AE18" s="48">
        <v>242832.62548387097</v>
      </c>
    </row>
    <row r="19" spans="2:31" x14ac:dyDescent="0.2">
      <c r="B19" s="1" t="s">
        <v>14</v>
      </c>
      <c r="C19" s="19">
        <v>42146</v>
      </c>
      <c r="D19" s="12">
        <v>256000</v>
      </c>
      <c r="E19" s="12"/>
      <c r="F19" s="12"/>
      <c r="G19" s="12"/>
      <c r="H19" s="12"/>
      <c r="I19" s="12"/>
      <c r="J19" s="12">
        <v>258391</v>
      </c>
      <c r="K19" s="12">
        <v>263271</v>
      </c>
      <c r="L19" s="31">
        <v>263012</v>
      </c>
      <c r="M19" s="20">
        <v>266010</v>
      </c>
      <c r="N19" s="20">
        <v>266157</v>
      </c>
      <c r="O19" s="31">
        <v>266160</v>
      </c>
      <c r="P19" s="20">
        <v>269688</v>
      </c>
      <c r="Q19" s="12">
        <v>269881</v>
      </c>
      <c r="R19" s="38">
        <v>270541</v>
      </c>
      <c r="S19" s="33">
        <v>274947</v>
      </c>
      <c r="T19" s="33">
        <v>275521</v>
      </c>
      <c r="U19" s="34">
        <v>280079</v>
      </c>
      <c r="V19" s="36">
        <v>280079</v>
      </c>
      <c r="W19" s="37">
        <v>279712</v>
      </c>
      <c r="X19" s="36">
        <f t="shared" si="0"/>
        <v>279712</v>
      </c>
      <c r="Y19" s="36">
        <f t="shared" si="1"/>
        <v>279712</v>
      </c>
      <c r="Z19" s="47">
        <v>279161.9568817204</v>
      </c>
      <c r="AA19" s="48">
        <v>279161.9568817204</v>
      </c>
      <c r="AB19" s="48">
        <v>279161.9568817204</v>
      </c>
      <c r="AC19" s="47">
        <v>278611.9568817204</v>
      </c>
      <c r="AD19" s="48">
        <v>278611.9568817204</v>
      </c>
      <c r="AE19" s="48">
        <v>278611.9568817204</v>
      </c>
    </row>
    <row r="20" spans="2:31" x14ac:dyDescent="0.2">
      <c r="B20" s="1" t="s">
        <v>15</v>
      </c>
      <c r="C20" s="19">
        <v>42160</v>
      </c>
      <c r="D20" s="12">
        <v>212900</v>
      </c>
      <c r="E20" s="12"/>
      <c r="F20" s="12"/>
      <c r="G20" s="12"/>
      <c r="H20" s="12"/>
      <c r="I20" s="12"/>
      <c r="J20" s="12"/>
      <c r="K20" s="12">
        <v>212767</v>
      </c>
      <c r="L20" s="12">
        <v>213561</v>
      </c>
      <c r="M20" s="31">
        <v>214104</v>
      </c>
      <c r="N20" s="20">
        <v>215187</v>
      </c>
      <c r="O20" s="20">
        <v>217021</v>
      </c>
      <c r="P20" s="31">
        <v>216092</v>
      </c>
      <c r="Q20" s="12">
        <v>217199</v>
      </c>
      <c r="R20" s="32">
        <v>217071</v>
      </c>
      <c r="S20" s="34">
        <v>218051</v>
      </c>
      <c r="T20" s="33">
        <v>219499</v>
      </c>
      <c r="U20" s="35">
        <v>220751</v>
      </c>
      <c r="V20" s="36">
        <v>220751</v>
      </c>
      <c r="W20" s="37">
        <v>222165</v>
      </c>
      <c r="X20" s="36">
        <f t="shared" si="0"/>
        <v>222165</v>
      </c>
      <c r="Y20" s="36">
        <f t="shared" si="1"/>
        <v>222165</v>
      </c>
      <c r="Z20" s="47">
        <v>221743.44834444445</v>
      </c>
      <c r="AA20" s="48">
        <v>221743.44834444445</v>
      </c>
      <c r="AB20" s="48">
        <v>221743.44834444445</v>
      </c>
      <c r="AC20" s="47">
        <v>221325.44834444445</v>
      </c>
      <c r="AD20" s="48">
        <v>221325.44834444445</v>
      </c>
      <c r="AE20" s="48">
        <v>221325.44834444445</v>
      </c>
    </row>
    <row r="21" spans="2:31" x14ac:dyDescent="0.2">
      <c r="B21" s="1" t="s">
        <v>16</v>
      </c>
      <c r="C21" s="19">
        <v>42160</v>
      </c>
      <c r="D21" s="12">
        <v>167700</v>
      </c>
      <c r="E21" s="12"/>
      <c r="F21" s="12"/>
      <c r="G21" s="12"/>
      <c r="H21" s="12"/>
      <c r="I21" s="12"/>
      <c r="J21" s="12"/>
      <c r="K21" s="12">
        <v>169601</v>
      </c>
      <c r="L21" s="12">
        <v>171951</v>
      </c>
      <c r="M21" s="31">
        <v>172383</v>
      </c>
      <c r="N21" s="20">
        <v>173494</v>
      </c>
      <c r="O21" s="20">
        <v>173802</v>
      </c>
      <c r="P21" s="31">
        <v>175339</v>
      </c>
      <c r="Q21" s="12">
        <v>175711</v>
      </c>
      <c r="R21" s="32">
        <v>178664</v>
      </c>
      <c r="S21" s="34">
        <v>183222</v>
      </c>
      <c r="T21" s="33">
        <v>185536</v>
      </c>
      <c r="U21" s="35">
        <v>186713</v>
      </c>
      <c r="V21" s="36">
        <v>186713</v>
      </c>
      <c r="W21" s="37">
        <v>187072</v>
      </c>
      <c r="X21" s="36">
        <f t="shared" si="0"/>
        <v>187072</v>
      </c>
      <c r="Y21" s="36">
        <f t="shared" si="1"/>
        <v>187072</v>
      </c>
      <c r="Z21" s="47">
        <v>190892.25222222222</v>
      </c>
      <c r="AA21" s="48">
        <v>190892.25222222222</v>
      </c>
      <c r="AB21" s="48">
        <v>190892.25222222222</v>
      </c>
      <c r="AC21" s="47">
        <v>190557.25222222222</v>
      </c>
      <c r="AD21" s="48">
        <v>190557.25222222222</v>
      </c>
      <c r="AE21" s="48">
        <v>190557.25222222222</v>
      </c>
    </row>
    <row r="22" spans="2:31" x14ac:dyDescent="0.2">
      <c r="B22" s="1" t="s">
        <v>17</v>
      </c>
      <c r="C22" s="19">
        <v>42170</v>
      </c>
      <c r="D22" s="12">
        <v>172900</v>
      </c>
      <c r="E22" s="12"/>
      <c r="F22" s="12"/>
      <c r="G22" s="12"/>
      <c r="H22" s="12"/>
      <c r="I22" s="12"/>
      <c r="J22" s="12"/>
      <c r="K22" s="12">
        <v>176208</v>
      </c>
      <c r="L22" s="12">
        <v>176415</v>
      </c>
      <c r="M22" s="31">
        <v>175569</v>
      </c>
      <c r="N22" s="20">
        <v>175701</v>
      </c>
      <c r="O22" s="20">
        <v>178553</v>
      </c>
      <c r="P22" s="31">
        <v>178805</v>
      </c>
      <c r="Q22" s="12">
        <v>178920</v>
      </c>
      <c r="R22" s="32">
        <v>178696</v>
      </c>
      <c r="S22" s="34">
        <v>179231</v>
      </c>
      <c r="T22" s="33">
        <v>179513</v>
      </c>
      <c r="U22" s="35">
        <v>180823</v>
      </c>
      <c r="V22" s="36">
        <v>180823</v>
      </c>
      <c r="W22" s="37">
        <v>180398</v>
      </c>
      <c r="X22" s="36">
        <f t="shared" si="0"/>
        <v>180398</v>
      </c>
      <c r="Y22" s="36">
        <f t="shared" si="1"/>
        <v>180398</v>
      </c>
      <c r="Z22" s="47">
        <v>180001.20777777777</v>
      </c>
      <c r="AA22" s="48">
        <v>180001.20777777777</v>
      </c>
      <c r="AB22" s="48">
        <v>180001.20777777777</v>
      </c>
      <c r="AC22" s="47">
        <v>179606.20777777777</v>
      </c>
      <c r="AD22" s="48">
        <v>179606.20777777777</v>
      </c>
      <c r="AE22" s="48">
        <v>179606.20777777777</v>
      </c>
    </row>
    <row r="23" spans="2:31" x14ac:dyDescent="0.2">
      <c r="B23" s="1" t="s">
        <v>18</v>
      </c>
      <c r="C23" s="19">
        <v>42185</v>
      </c>
      <c r="D23" s="12">
        <v>189500</v>
      </c>
      <c r="E23" s="12"/>
      <c r="F23" s="12"/>
      <c r="G23" s="12"/>
      <c r="H23" s="12"/>
      <c r="I23" s="12"/>
      <c r="J23" s="12"/>
      <c r="K23" s="12">
        <v>187776</v>
      </c>
      <c r="L23" s="12">
        <v>189238</v>
      </c>
      <c r="M23" s="31">
        <v>196448</v>
      </c>
      <c r="N23" s="20">
        <v>197237</v>
      </c>
      <c r="O23" s="20">
        <v>198935</v>
      </c>
      <c r="P23" s="31">
        <v>200207</v>
      </c>
      <c r="Q23" s="12">
        <v>200487</v>
      </c>
      <c r="R23" s="32">
        <v>201011</v>
      </c>
      <c r="S23" s="34">
        <v>203966</v>
      </c>
      <c r="T23" s="33">
        <v>207350</v>
      </c>
      <c r="U23" s="35">
        <v>208604</v>
      </c>
      <c r="V23" s="36">
        <v>208604</v>
      </c>
      <c r="W23" s="37">
        <v>207774</v>
      </c>
      <c r="X23" s="36">
        <f t="shared" si="0"/>
        <v>207774</v>
      </c>
      <c r="Y23" s="36">
        <f t="shared" si="1"/>
        <v>207774</v>
      </c>
      <c r="Z23" s="47">
        <v>211582.78111111114</v>
      </c>
      <c r="AA23" s="48">
        <v>211582.78111111114</v>
      </c>
      <c r="AB23" s="48">
        <v>211582.78111111114</v>
      </c>
      <c r="AC23" s="47">
        <v>211232.78111111114</v>
      </c>
      <c r="AD23" s="48">
        <v>211232.78111111114</v>
      </c>
      <c r="AE23" s="48">
        <v>211232.78111111114</v>
      </c>
    </row>
    <row r="24" spans="2:31" x14ac:dyDescent="0.2">
      <c r="B24" s="1" t="s">
        <v>19</v>
      </c>
      <c r="C24" s="19">
        <v>42174</v>
      </c>
      <c r="D24" s="12">
        <v>237700</v>
      </c>
      <c r="E24" s="12"/>
      <c r="F24" s="12"/>
      <c r="G24" s="12"/>
      <c r="H24" s="12"/>
      <c r="I24" s="12"/>
      <c r="J24" s="12"/>
      <c r="K24" s="12">
        <v>238623</v>
      </c>
      <c r="L24" s="12">
        <v>240378</v>
      </c>
      <c r="M24" s="31">
        <v>239894</v>
      </c>
      <c r="N24" s="20">
        <v>241656</v>
      </c>
      <c r="O24" s="20">
        <v>244188</v>
      </c>
      <c r="P24" s="31">
        <v>246420</v>
      </c>
      <c r="Q24" s="12">
        <v>246574</v>
      </c>
      <c r="R24" s="32">
        <v>249351</v>
      </c>
      <c r="S24" s="34">
        <v>254253</v>
      </c>
      <c r="T24" s="33">
        <v>256749</v>
      </c>
      <c r="U24" s="35">
        <v>261132</v>
      </c>
      <c r="V24" s="36">
        <v>261132</v>
      </c>
      <c r="W24" s="37">
        <v>258030</v>
      </c>
      <c r="X24" s="36">
        <f t="shared" si="0"/>
        <v>258030</v>
      </c>
      <c r="Y24" s="36">
        <f t="shared" si="1"/>
        <v>258030</v>
      </c>
      <c r="Z24" s="47">
        <v>257643.09666666665</v>
      </c>
      <c r="AA24" s="48">
        <v>257643.09666666665</v>
      </c>
      <c r="AB24" s="48">
        <v>257643.09666666665</v>
      </c>
      <c r="AC24" s="47">
        <v>257258.09666666665</v>
      </c>
      <c r="AD24" s="48">
        <v>257258.09666666665</v>
      </c>
      <c r="AE24" s="48">
        <v>257258.09666666665</v>
      </c>
    </row>
    <row r="25" spans="2:31" x14ac:dyDescent="0.2">
      <c r="B25" s="1" t="s">
        <v>20</v>
      </c>
      <c r="C25" s="19">
        <v>42179</v>
      </c>
      <c r="D25" s="12">
        <v>274200</v>
      </c>
      <c r="E25" s="12"/>
      <c r="F25" s="12"/>
      <c r="G25" s="12"/>
      <c r="H25" s="12"/>
      <c r="I25" s="12"/>
      <c r="J25" s="12"/>
      <c r="K25" s="12">
        <v>272603</v>
      </c>
      <c r="L25" s="12">
        <v>275728</v>
      </c>
      <c r="M25" s="31">
        <v>276359</v>
      </c>
      <c r="N25" s="20">
        <v>278717</v>
      </c>
      <c r="O25" s="20">
        <v>279676</v>
      </c>
      <c r="P25" s="31">
        <v>283145</v>
      </c>
      <c r="Q25" s="12">
        <v>286411</v>
      </c>
      <c r="R25" s="32">
        <v>289437</v>
      </c>
      <c r="S25" s="34">
        <v>286794</v>
      </c>
      <c r="T25" s="33">
        <v>290013</v>
      </c>
      <c r="U25" s="35">
        <v>293964</v>
      </c>
      <c r="V25" s="36">
        <v>293964</v>
      </c>
      <c r="W25" s="37">
        <v>290403</v>
      </c>
      <c r="X25" s="36">
        <f t="shared" si="0"/>
        <v>290403</v>
      </c>
      <c r="Y25" s="36">
        <f t="shared" si="1"/>
        <v>290403</v>
      </c>
      <c r="Z25" s="47">
        <v>289942.03222222225</v>
      </c>
      <c r="AA25" s="48">
        <v>289942.03222222225</v>
      </c>
      <c r="AB25" s="48">
        <v>289942.03222222225</v>
      </c>
      <c r="AC25" s="47">
        <v>289482.03222222225</v>
      </c>
      <c r="AD25" s="48">
        <v>289482.03222222225</v>
      </c>
      <c r="AE25" s="48">
        <v>289482.03222222225</v>
      </c>
    </row>
    <row r="26" spans="2:31" x14ac:dyDescent="0.2">
      <c r="B26" s="1" t="s">
        <v>21</v>
      </c>
      <c r="C26" s="19">
        <v>42185</v>
      </c>
      <c r="D26" s="12">
        <v>268100</v>
      </c>
      <c r="E26" s="12"/>
      <c r="F26" s="12"/>
      <c r="G26" s="12"/>
      <c r="H26" s="12"/>
      <c r="I26" s="12"/>
      <c r="J26" s="12"/>
      <c r="K26" s="12">
        <v>273416</v>
      </c>
      <c r="L26" s="12">
        <v>273814</v>
      </c>
      <c r="M26" s="31">
        <v>270826</v>
      </c>
      <c r="N26" s="20">
        <v>271103</v>
      </c>
      <c r="O26" s="20">
        <v>275981</v>
      </c>
      <c r="P26" s="31">
        <v>281160</v>
      </c>
      <c r="Q26" s="12">
        <v>281421</v>
      </c>
      <c r="R26" s="32">
        <v>281137</v>
      </c>
      <c r="S26" s="34">
        <v>301300</v>
      </c>
      <c r="T26" s="33">
        <v>302148</v>
      </c>
      <c r="U26" s="35">
        <v>304512</v>
      </c>
      <c r="V26" s="36">
        <v>304512</v>
      </c>
      <c r="W26" s="37">
        <v>313553</v>
      </c>
      <c r="X26" s="36">
        <f t="shared" si="0"/>
        <v>313553</v>
      </c>
      <c r="Y26" s="36">
        <f t="shared" si="1"/>
        <v>313553</v>
      </c>
      <c r="Z26" s="47">
        <v>313148.33</v>
      </c>
      <c r="AA26" s="48">
        <v>313148.33</v>
      </c>
      <c r="AB26" s="48">
        <v>313148.33</v>
      </c>
      <c r="AC26" s="47">
        <v>312743.33</v>
      </c>
      <c r="AD26" s="48">
        <v>312743.33</v>
      </c>
      <c r="AE26" s="48">
        <v>312743.33</v>
      </c>
    </row>
    <row r="27" spans="2:31" x14ac:dyDescent="0.2">
      <c r="B27" s="1" t="s">
        <v>22</v>
      </c>
      <c r="C27" s="19">
        <v>42191</v>
      </c>
      <c r="D27" s="12">
        <v>509600</v>
      </c>
      <c r="E27" s="12"/>
      <c r="F27" s="12"/>
      <c r="G27" s="12"/>
      <c r="H27" s="12"/>
      <c r="I27" s="12"/>
      <c r="J27" s="12"/>
      <c r="K27" s="12"/>
      <c r="L27" s="12">
        <v>510745</v>
      </c>
      <c r="M27" s="20">
        <v>508864</v>
      </c>
      <c r="N27" s="31">
        <v>553709</v>
      </c>
      <c r="O27" s="20">
        <v>554155</v>
      </c>
      <c r="P27" s="20">
        <v>558587</v>
      </c>
      <c r="Q27" s="31">
        <v>558482</v>
      </c>
      <c r="R27" s="32">
        <v>560363</v>
      </c>
      <c r="S27" s="33">
        <v>568552</v>
      </c>
      <c r="T27" s="34">
        <v>562006</v>
      </c>
      <c r="U27" s="35">
        <v>561317</v>
      </c>
      <c r="V27" s="36">
        <v>561317</v>
      </c>
      <c r="W27" s="37">
        <v>567679</v>
      </c>
      <c r="X27" s="36">
        <f t="shared" si="0"/>
        <v>567679</v>
      </c>
      <c r="Y27" s="36">
        <f t="shared" si="1"/>
        <v>567679</v>
      </c>
      <c r="Z27" s="47">
        <v>566699.10817204311</v>
      </c>
      <c r="AA27" s="48">
        <v>566699.10817204311</v>
      </c>
      <c r="AB27" s="48">
        <v>566699.10817204311</v>
      </c>
      <c r="AC27" s="47">
        <v>565719.10817204311</v>
      </c>
      <c r="AD27" s="48">
        <v>565719.10817204311</v>
      </c>
      <c r="AE27" s="48">
        <v>565719.10817204311</v>
      </c>
    </row>
    <row r="28" spans="2:31" x14ac:dyDescent="0.2">
      <c r="B28" s="1" t="s">
        <v>23</v>
      </c>
      <c r="C28" s="19">
        <v>42200</v>
      </c>
      <c r="D28" s="12">
        <v>172900</v>
      </c>
      <c r="E28" s="12"/>
      <c r="F28" s="12"/>
      <c r="G28" s="12"/>
      <c r="H28" s="12"/>
      <c r="I28" s="12"/>
      <c r="J28" s="12"/>
      <c r="K28" s="12"/>
      <c r="L28" s="12">
        <v>173160</v>
      </c>
      <c r="M28" s="20">
        <v>175563</v>
      </c>
      <c r="N28" s="31">
        <v>175564</v>
      </c>
      <c r="O28" s="20">
        <v>178460</v>
      </c>
      <c r="P28" s="31">
        <v>178932</v>
      </c>
      <c r="Q28" s="20">
        <v>179048</v>
      </c>
      <c r="R28" s="32">
        <v>178823</v>
      </c>
      <c r="S28" s="34">
        <v>179359</v>
      </c>
      <c r="T28" s="33">
        <v>179641</v>
      </c>
      <c r="U28" s="35">
        <v>180950</v>
      </c>
      <c r="V28" s="36">
        <v>180950</v>
      </c>
      <c r="W28" s="37">
        <v>180526</v>
      </c>
      <c r="X28" s="36">
        <f t="shared" si="0"/>
        <v>180526</v>
      </c>
      <c r="Y28" s="36">
        <f t="shared" si="1"/>
        <v>180526</v>
      </c>
      <c r="Z28" s="47">
        <v>180130.8923655914</v>
      </c>
      <c r="AA28" s="48">
        <v>180130.8923655914</v>
      </c>
      <c r="AB28" s="48">
        <v>180130.8923655914</v>
      </c>
      <c r="AC28" s="47">
        <v>179735.8923655914</v>
      </c>
      <c r="AD28" s="48">
        <v>179735.8923655914</v>
      </c>
      <c r="AE28" s="48">
        <v>179735.8923655914</v>
      </c>
    </row>
    <row r="29" spans="2:31" x14ac:dyDescent="0.2">
      <c r="B29" s="1" t="s">
        <v>24</v>
      </c>
      <c r="C29" s="19">
        <v>42201</v>
      </c>
      <c r="D29" s="12">
        <v>509600</v>
      </c>
      <c r="E29" s="12"/>
      <c r="F29" s="12"/>
      <c r="G29" s="12"/>
      <c r="H29" s="12"/>
      <c r="I29" s="12"/>
      <c r="J29" s="12"/>
      <c r="K29" s="12"/>
      <c r="L29" s="12">
        <v>510850</v>
      </c>
      <c r="M29" s="20">
        <v>508969</v>
      </c>
      <c r="N29" s="31">
        <v>553815</v>
      </c>
      <c r="O29" s="20">
        <v>554260</v>
      </c>
      <c r="P29" s="20">
        <v>558693</v>
      </c>
      <c r="Q29" s="31">
        <v>558587</v>
      </c>
      <c r="R29" s="32">
        <v>560468</v>
      </c>
      <c r="S29" s="33">
        <v>568657</v>
      </c>
      <c r="T29" s="34">
        <v>562111</v>
      </c>
      <c r="U29" s="35">
        <v>561423</v>
      </c>
      <c r="V29" s="36">
        <v>561423</v>
      </c>
      <c r="W29" s="37">
        <v>567784</v>
      </c>
      <c r="X29" s="36">
        <f t="shared" si="0"/>
        <v>567784</v>
      </c>
      <c r="Y29" s="36">
        <f t="shared" si="1"/>
        <v>567784</v>
      </c>
      <c r="Z29" s="47">
        <v>566804.48451612901</v>
      </c>
      <c r="AA29" s="48">
        <v>566804.48451612901</v>
      </c>
      <c r="AB29" s="48">
        <v>566804.48451612901</v>
      </c>
      <c r="AC29" s="47">
        <v>565824.48451612913</v>
      </c>
      <c r="AD29" s="48">
        <v>565824.48451612913</v>
      </c>
      <c r="AE29" s="48">
        <v>565824.48451612913</v>
      </c>
    </row>
    <row r="30" spans="2:31" x14ac:dyDescent="0.2">
      <c r="B30" s="1" t="s">
        <v>25</v>
      </c>
      <c r="C30" s="19">
        <v>42213</v>
      </c>
      <c r="D30" s="12">
        <v>257400</v>
      </c>
      <c r="E30" s="12"/>
      <c r="F30" s="12"/>
      <c r="G30" s="12"/>
      <c r="H30" s="12"/>
      <c r="I30" s="12"/>
      <c r="J30" s="12"/>
      <c r="K30" s="12"/>
      <c r="L30" s="12">
        <v>261160</v>
      </c>
      <c r="M30" s="20">
        <v>263530</v>
      </c>
      <c r="N30" s="31">
        <v>263137</v>
      </c>
      <c r="O30" s="20">
        <v>263795</v>
      </c>
      <c r="P30" s="20">
        <v>266707</v>
      </c>
      <c r="Q30" s="31">
        <v>266341</v>
      </c>
      <c r="R30" s="32">
        <v>270888</v>
      </c>
      <c r="S30" s="33">
        <v>273860</v>
      </c>
      <c r="T30" s="34">
        <v>268074</v>
      </c>
      <c r="U30" s="35">
        <v>269802</v>
      </c>
      <c r="V30" s="36">
        <v>269802</v>
      </c>
      <c r="W30" s="37">
        <v>268120</v>
      </c>
      <c r="X30" s="36">
        <f t="shared" si="0"/>
        <v>268120</v>
      </c>
      <c r="Y30" s="36">
        <f t="shared" si="1"/>
        <v>268120</v>
      </c>
      <c r="Z30" s="47">
        <v>267750.12935483875</v>
      </c>
      <c r="AA30" s="48">
        <v>267750.12935483875</v>
      </c>
      <c r="AB30" s="48">
        <v>267750.12935483875</v>
      </c>
      <c r="AC30" s="47">
        <v>267380.12935483875</v>
      </c>
      <c r="AD30" s="48">
        <v>267380.12935483875</v>
      </c>
      <c r="AE30" s="48">
        <v>267380.12935483875</v>
      </c>
    </row>
    <row r="31" spans="2:31" x14ac:dyDescent="0.2">
      <c r="B31" s="1" t="s">
        <v>26</v>
      </c>
      <c r="C31" s="19">
        <v>42213</v>
      </c>
      <c r="D31" s="12">
        <v>204200</v>
      </c>
      <c r="E31" s="12"/>
      <c r="F31" s="12"/>
      <c r="G31" s="12"/>
      <c r="H31" s="12"/>
      <c r="I31" s="12"/>
      <c r="J31" s="12"/>
      <c r="K31" s="12"/>
      <c r="L31" s="12">
        <v>206643</v>
      </c>
      <c r="M31" s="20">
        <v>209237</v>
      </c>
      <c r="N31" s="31">
        <v>206462</v>
      </c>
      <c r="O31" s="20">
        <v>207175</v>
      </c>
      <c r="P31" s="20">
        <v>209167</v>
      </c>
      <c r="Q31" s="31">
        <v>208627</v>
      </c>
      <c r="R31" s="32">
        <v>210960</v>
      </c>
      <c r="S31" s="33">
        <v>214492</v>
      </c>
      <c r="T31" s="34">
        <v>210502</v>
      </c>
      <c r="U31" s="35">
        <v>213137</v>
      </c>
      <c r="V31" s="36">
        <v>213137</v>
      </c>
      <c r="W31" s="37">
        <v>212246</v>
      </c>
      <c r="X31" s="36">
        <f t="shared" si="0"/>
        <v>212246</v>
      </c>
      <c r="Y31" s="36">
        <f t="shared" si="1"/>
        <v>212246</v>
      </c>
      <c r="Z31" s="47">
        <v>211911.31806451612</v>
      </c>
      <c r="AA31" s="48">
        <v>211911.31806451612</v>
      </c>
      <c r="AB31" s="48">
        <v>211911.31806451612</v>
      </c>
      <c r="AC31" s="47">
        <v>211576.31806451612</v>
      </c>
      <c r="AD31" s="48">
        <v>211576.31806451612</v>
      </c>
      <c r="AE31" s="48">
        <v>211576.31806451612</v>
      </c>
    </row>
    <row r="32" spans="2:31" x14ac:dyDescent="0.2">
      <c r="B32" s="1" t="s">
        <v>27</v>
      </c>
      <c r="C32" s="19">
        <v>42235</v>
      </c>
      <c r="D32" s="12">
        <v>509600</v>
      </c>
      <c r="E32" s="12"/>
      <c r="F32" s="12"/>
      <c r="G32" s="12"/>
      <c r="H32" s="12"/>
      <c r="I32" s="12"/>
      <c r="J32" s="12"/>
      <c r="K32" s="12"/>
      <c r="L32" s="12"/>
      <c r="M32" s="12">
        <v>507913</v>
      </c>
      <c r="N32" s="31">
        <v>554173</v>
      </c>
      <c r="O32" s="20">
        <v>554619</v>
      </c>
      <c r="P32" s="20">
        <v>559051</v>
      </c>
      <c r="Q32" s="31">
        <v>558946</v>
      </c>
      <c r="R32" s="32">
        <v>560827</v>
      </c>
      <c r="S32" s="33">
        <v>569015</v>
      </c>
      <c r="T32" s="34">
        <v>562469</v>
      </c>
      <c r="U32" s="35">
        <v>561781</v>
      </c>
      <c r="V32" s="36">
        <v>561781</v>
      </c>
      <c r="W32" s="37">
        <v>568143</v>
      </c>
      <c r="X32" s="36">
        <f t="shared" si="0"/>
        <v>568143</v>
      </c>
      <c r="Y32" s="36">
        <f t="shared" si="1"/>
        <v>568143</v>
      </c>
      <c r="Z32" s="47">
        <v>567162.76408602158</v>
      </c>
      <c r="AA32" s="48">
        <v>567162.76408602158</v>
      </c>
      <c r="AB32" s="48">
        <v>567162.76408602158</v>
      </c>
      <c r="AC32" s="47">
        <v>566182.76408602158</v>
      </c>
      <c r="AD32" s="48">
        <v>566182.76408602158</v>
      </c>
      <c r="AE32" s="48">
        <v>566182.76408602158</v>
      </c>
    </row>
    <row r="33" spans="2:31" x14ac:dyDescent="0.2">
      <c r="B33" s="1" t="s">
        <v>28</v>
      </c>
      <c r="C33" s="19">
        <v>42243</v>
      </c>
      <c r="D33" s="12">
        <v>371000</v>
      </c>
      <c r="E33" s="12"/>
      <c r="F33" s="12"/>
      <c r="G33" s="12"/>
      <c r="H33" s="12"/>
      <c r="I33" s="12"/>
      <c r="J33" s="12"/>
      <c r="K33" s="12"/>
      <c r="L33" s="12"/>
      <c r="M33" s="12">
        <v>374570</v>
      </c>
      <c r="N33" s="20">
        <v>377557</v>
      </c>
      <c r="O33" s="31">
        <v>378592</v>
      </c>
      <c r="P33" s="20">
        <v>383353</v>
      </c>
      <c r="Q33" s="12">
        <v>384313</v>
      </c>
      <c r="R33" s="38">
        <v>387136</v>
      </c>
      <c r="S33" s="33">
        <v>391271</v>
      </c>
      <c r="T33" s="33">
        <v>395963</v>
      </c>
      <c r="U33" s="34">
        <v>390632</v>
      </c>
      <c r="V33" s="36">
        <v>390632</v>
      </c>
      <c r="W33" s="37">
        <v>394320</v>
      </c>
      <c r="X33" s="36">
        <f t="shared" si="0"/>
        <v>394320</v>
      </c>
      <c r="Y33" s="36">
        <f t="shared" si="1"/>
        <v>394320</v>
      </c>
      <c r="Z33" s="47">
        <v>397773.52677419357</v>
      </c>
      <c r="AA33" s="48">
        <v>397773.52677419357</v>
      </c>
      <c r="AB33" s="48">
        <v>397773.52677419357</v>
      </c>
      <c r="AC33" s="47">
        <v>397068.52677419357</v>
      </c>
      <c r="AD33" s="48">
        <v>397068.52677419357</v>
      </c>
      <c r="AE33" s="48">
        <v>397068.52677419357</v>
      </c>
    </row>
    <row r="34" spans="2:31" x14ac:dyDescent="0.2">
      <c r="B34" s="1" t="s">
        <v>29</v>
      </c>
      <c r="C34" s="19">
        <v>42268</v>
      </c>
      <c r="D34" s="12">
        <v>584900</v>
      </c>
      <c r="E34" s="12"/>
      <c r="F34" s="12"/>
      <c r="G34" s="12"/>
      <c r="H34" s="12"/>
      <c r="I34" s="12"/>
      <c r="J34" s="12"/>
      <c r="K34" s="12"/>
      <c r="L34" s="12"/>
      <c r="M34" s="12"/>
      <c r="N34" s="20">
        <v>587889</v>
      </c>
      <c r="O34" s="20">
        <v>595390</v>
      </c>
      <c r="P34" s="31">
        <v>650355</v>
      </c>
      <c r="Q34" s="12">
        <v>653718</v>
      </c>
      <c r="R34" s="32">
        <v>655915</v>
      </c>
      <c r="S34" s="34">
        <v>653219</v>
      </c>
      <c r="T34" s="33">
        <v>654612</v>
      </c>
      <c r="U34" s="35">
        <v>667469</v>
      </c>
      <c r="V34" s="36">
        <v>667469</v>
      </c>
      <c r="W34" s="37">
        <v>660402</v>
      </c>
      <c r="X34" s="36">
        <f t="shared" si="0"/>
        <v>660402</v>
      </c>
      <c r="Y34" s="36">
        <f t="shared" si="1"/>
        <v>660402</v>
      </c>
      <c r="Z34" s="47">
        <v>659156.66666666663</v>
      </c>
      <c r="AA34" s="48">
        <v>659156.66666666663</v>
      </c>
      <c r="AB34" s="48">
        <v>659156.66666666663</v>
      </c>
      <c r="AC34" s="47">
        <v>657911.66666666663</v>
      </c>
      <c r="AD34" s="48">
        <v>657911.66666666663</v>
      </c>
      <c r="AE34" s="48">
        <v>657911.66666666663</v>
      </c>
    </row>
    <row r="35" spans="2:31" x14ac:dyDescent="0.2">
      <c r="B35" s="1" t="s">
        <v>30</v>
      </c>
      <c r="C35" s="19">
        <v>42278</v>
      </c>
      <c r="D35" s="12">
        <v>286800</v>
      </c>
      <c r="E35" s="12"/>
      <c r="F35" s="12"/>
      <c r="G35" s="12"/>
      <c r="H35" s="12"/>
      <c r="I35" s="12"/>
      <c r="J35" s="12"/>
      <c r="K35" s="12"/>
      <c r="L35" s="12"/>
      <c r="M35" s="12"/>
      <c r="N35" s="20"/>
      <c r="O35" s="20">
        <v>291949</v>
      </c>
      <c r="P35" s="20">
        <v>296496</v>
      </c>
      <c r="Q35" s="31">
        <v>300185</v>
      </c>
      <c r="R35" s="32">
        <v>299831</v>
      </c>
      <c r="S35" s="33">
        <v>304692</v>
      </c>
      <c r="T35" s="34">
        <v>312127</v>
      </c>
      <c r="U35" s="35">
        <v>314465</v>
      </c>
      <c r="V35" s="36">
        <v>314465</v>
      </c>
      <c r="W35" s="37">
        <v>340647</v>
      </c>
      <c r="X35" s="36">
        <f t="shared" si="0"/>
        <v>340647</v>
      </c>
      <c r="Y35" s="36">
        <f t="shared" si="1"/>
        <v>340647</v>
      </c>
      <c r="Z35" s="47">
        <v>335898.35</v>
      </c>
      <c r="AA35" s="48">
        <v>335898.35</v>
      </c>
      <c r="AB35" s="48">
        <v>335898.35</v>
      </c>
      <c r="AC35" s="47">
        <v>335308.34999999998</v>
      </c>
      <c r="AD35" s="48">
        <v>335308.34999999998</v>
      </c>
      <c r="AE35" s="48">
        <v>335308.34999999998</v>
      </c>
    </row>
    <row r="36" spans="2:31" x14ac:dyDescent="0.2">
      <c r="B36" s="1" t="s">
        <v>31</v>
      </c>
      <c r="C36" s="19">
        <v>42306</v>
      </c>
      <c r="D36" s="12">
        <v>357800</v>
      </c>
      <c r="E36" s="12"/>
      <c r="F36" s="12"/>
      <c r="G36" s="12"/>
      <c r="H36" s="12"/>
      <c r="I36" s="12"/>
      <c r="J36" s="12"/>
      <c r="K36" s="12"/>
      <c r="L36" s="12"/>
      <c r="M36" s="12"/>
      <c r="N36" s="20"/>
      <c r="O36" s="20">
        <v>359598</v>
      </c>
      <c r="P36" s="20">
        <v>361531</v>
      </c>
      <c r="Q36" s="31">
        <v>364282</v>
      </c>
      <c r="R36" s="32">
        <v>364547</v>
      </c>
      <c r="S36" s="33">
        <v>366511</v>
      </c>
      <c r="T36" s="34">
        <v>368542</v>
      </c>
      <c r="U36" s="35">
        <v>374142</v>
      </c>
      <c r="V36" s="36">
        <v>374142</v>
      </c>
      <c r="W36" s="37">
        <v>372250</v>
      </c>
      <c r="X36" s="36">
        <f t="shared" si="0"/>
        <v>372250</v>
      </c>
      <c r="Y36" s="36">
        <f t="shared" si="1"/>
        <v>372250</v>
      </c>
      <c r="Z36" s="47">
        <v>379827.29569892475</v>
      </c>
      <c r="AA36" s="48">
        <v>379827.29569892475</v>
      </c>
      <c r="AB36" s="48">
        <v>379827.29569892475</v>
      </c>
      <c r="AC36" s="47">
        <v>379087.29569892475</v>
      </c>
      <c r="AD36" s="48">
        <v>379087.29569892475</v>
      </c>
      <c r="AE36" s="48">
        <v>379087.29569892475</v>
      </c>
    </row>
    <row r="37" spans="2:31" x14ac:dyDescent="0.2">
      <c r="B37" s="1" t="s">
        <v>32</v>
      </c>
      <c r="C37" s="19">
        <v>42306</v>
      </c>
      <c r="D37" s="12">
        <v>211800</v>
      </c>
      <c r="E37" s="12"/>
      <c r="F37" s="12"/>
      <c r="G37" s="12"/>
      <c r="H37" s="12"/>
      <c r="I37" s="12"/>
      <c r="J37" s="12"/>
      <c r="K37" s="12"/>
      <c r="L37" s="12"/>
      <c r="M37" s="12"/>
      <c r="N37" s="20"/>
      <c r="O37" s="20">
        <v>212633</v>
      </c>
      <c r="P37" s="20">
        <v>214920</v>
      </c>
      <c r="Q37" s="31">
        <v>226656</v>
      </c>
      <c r="R37" s="32">
        <v>229071</v>
      </c>
      <c r="S37" s="33">
        <v>233475</v>
      </c>
      <c r="T37" s="34">
        <v>230997</v>
      </c>
      <c r="U37" s="35">
        <v>234172</v>
      </c>
      <c r="V37" s="36">
        <v>234172</v>
      </c>
      <c r="W37" s="37">
        <v>232736</v>
      </c>
      <c r="X37" s="36">
        <f t="shared" si="0"/>
        <v>232736</v>
      </c>
      <c r="Y37" s="36">
        <f t="shared" si="1"/>
        <v>232736</v>
      </c>
      <c r="Z37" s="47">
        <v>232396.17559139786</v>
      </c>
      <c r="AA37" s="48">
        <v>232396.17559139786</v>
      </c>
      <c r="AB37" s="48">
        <v>232396.17559139786</v>
      </c>
      <c r="AC37" s="47">
        <v>232056.17559139786</v>
      </c>
      <c r="AD37" s="48">
        <v>232056.17559139786</v>
      </c>
      <c r="AE37" s="48">
        <v>232056.17559139786</v>
      </c>
    </row>
    <row r="38" spans="2:31" x14ac:dyDescent="0.2">
      <c r="B38" s="1" t="s">
        <v>33</v>
      </c>
      <c r="C38" s="19">
        <v>42320</v>
      </c>
      <c r="D38" s="12">
        <v>1150000</v>
      </c>
      <c r="E38" s="12"/>
      <c r="F38" s="12"/>
      <c r="G38" s="12"/>
      <c r="H38" s="12"/>
      <c r="I38" s="12"/>
      <c r="J38" s="12"/>
      <c r="K38" s="12"/>
      <c r="L38" s="12"/>
      <c r="M38" s="12"/>
      <c r="N38" s="20"/>
      <c r="O38" s="20"/>
      <c r="P38" s="20">
        <v>1171794</v>
      </c>
      <c r="Q38" s="12">
        <v>1209655</v>
      </c>
      <c r="R38" s="38">
        <v>1386935</v>
      </c>
      <c r="S38" s="33">
        <v>1422519</v>
      </c>
      <c r="T38" s="33">
        <v>1437573</v>
      </c>
      <c r="U38" s="34">
        <v>1412866</v>
      </c>
      <c r="V38" s="36">
        <v>1412866</v>
      </c>
      <c r="W38" s="37">
        <v>1409678</v>
      </c>
      <c r="X38" s="36">
        <f t="shared" si="0"/>
        <v>1409678</v>
      </c>
      <c r="Y38" s="36">
        <f t="shared" si="1"/>
        <v>1409678</v>
      </c>
      <c r="Z38" s="47">
        <v>1404895.2944444446</v>
      </c>
      <c r="AA38" s="48">
        <v>1404895.2944444446</v>
      </c>
      <c r="AB38" s="48">
        <v>1404895.2944444446</v>
      </c>
      <c r="AC38" s="47">
        <v>1400112.7944444446</v>
      </c>
      <c r="AD38" s="48">
        <v>1400112.7944444446</v>
      </c>
      <c r="AE38" s="48">
        <v>1400112.7944444446</v>
      </c>
    </row>
    <row r="39" spans="2:31" x14ac:dyDescent="0.2">
      <c r="B39" s="1" t="s">
        <v>34</v>
      </c>
      <c r="C39" s="19">
        <v>42333</v>
      </c>
      <c r="D39" s="12">
        <v>466100</v>
      </c>
      <c r="E39" s="12"/>
      <c r="F39" s="12"/>
      <c r="G39" s="12"/>
      <c r="H39" s="12"/>
      <c r="I39" s="12"/>
      <c r="J39" s="12"/>
      <c r="K39" s="12"/>
      <c r="L39" s="12"/>
      <c r="M39" s="12"/>
      <c r="N39" s="20"/>
      <c r="O39" s="20"/>
      <c r="P39" s="20">
        <v>476325</v>
      </c>
      <c r="Q39" s="12">
        <v>489404</v>
      </c>
      <c r="R39" s="38">
        <v>532450</v>
      </c>
      <c r="S39" s="33">
        <v>551245</v>
      </c>
      <c r="T39" s="33">
        <v>563052</v>
      </c>
      <c r="U39" s="34">
        <v>537710</v>
      </c>
      <c r="V39" s="36">
        <v>537710</v>
      </c>
      <c r="W39" s="37">
        <v>538855</v>
      </c>
      <c r="X39" s="36">
        <f t="shared" si="0"/>
        <v>538855</v>
      </c>
      <c r="Y39" s="36">
        <f t="shared" si="1"/>
        <v>538855</v>
      </c>
      <c r="Z39" s="47">
        <v>537454.1</v>
      </c>
      <c r="AA39" s="48">
        <v>537454.1</v>
      </c>
      <c r="AB39" s="48">
        <v>537454.1</v>
      </c>
      <c r="AC39" s="47">
        <v>536052.85</v>
      </c>
      <c r="AD39" s="48">
        <v>536052.85</v>
      </c>
      <c r="AE39" s="48">
        <v>536052.85</v>
      </c>
    </row>
    <row r="40" spans="2:31" x14ac:dyDescent="0.2">
      <c r="B40" s="1" t="s">
        <v>35</v>
      </c>
      <c r="C40" s="19">
        <v>42320</v>
      </c>
      <c r="D40" s="12">
        <v>237500</v>
      </c>
      <c r="E40" s="12"/>
      <c r="F40" s="12"/>
      <c r="G40" s="12"/>
      <c r="H40" s="12"/>
      <c r="I40" s="12"/>
      <c r="J40" s="12"/>
      <c r="K40" s="12"/>
      <c r="L40" s="12"/>
      <c r="M40" s="12"/>
      <c r="N40" s="20"/>
      <c r="O40" s="20"/>
      <c r="P40" s="20">
        <v>240568.67694905665</v>
      </c>
      <c r="Q40" s="12">
        <v>241252</v>
      </c>
      <c r="R40" s="38">
        <v>242171</v>
      </c>
      <c r="S40" s="33">
        <v>245141</v>
      </c>
      <c r="T40" s="33">
        <v>248058</v>
      </c>
      <c r="U40" s="34">
        <v>246291</v>
      </c>
      <c r="V40" s="36">
        <v>246291</v>
      </c>
      <c r="W40" s="37">
        <v>246041</v>
      </c>
      <c r="X40" s="36">
        <f t="shared" si="0"/>
        <v>246041</v>
      </c>
      <c r="Y40" s="36">
        <f t="shared" si="1"/>
        <v>246041</v>
      </c>
      <c r="Z40" s="47">
        <v>253983.44333333333</v>
      </c>
      <c r="AA40" s="48">
        <v>253983.44333333333</v>
      </c>
      <c r="AB40" s="48">
        <v>253983.44333333333</v>
      </c>
      <c r="AC40" s="47">
        <v>253608.44333333333</v>
      </c>
      <c r="AD40" s="48">
        <v>253608.44333333333</v>
      </c>
      <c r="AE40" s="48">
        <v>253608.44333333333</v>
      </c>
    </row>
    <row r="41" spans="2:31" x14ac:dyDescent="0.2">
      <c r="B41" s="1" t="s">
        <v>36</v>
      </c>
      <c r="C41" s="19">
        <v>42324</v>
      </c>
      <c r="D41" s="12">
        <v>548300</v>
      </c>
      <c r="E41" s="12"/>
      <c r="F41" s="12"/>
      <c r="G41" s="12"/>
      <c r="H41" s="12"/>
      <c r="I41" s="12"/>
      <c r="J41" s="12"/>
      <c r="K41" s="12"/>
      <c r="L41" s="12"/>
      <c r="M41" s="12"/>
      <c r="N41" s="20"/>
      <c r="O41" s="20"/>
      <c r="P41" s="20">
        <v>557636.25639663008</v>
      </c>
      <c r="Q41" s="12">
        <v>564790</v>
      </c>
      <c r="R41" s="38">
        <v>647641</v>
      </c>
      <c r="S41" s="33">
        <v>651307</v>
      </c>
      <c r="T41" s="33">
        <v>657981</v>
      </c>
      <c r="U41" s="34">
        <v>651047</v>
      </c>
      <c r="V41" s="36">
        <v>651047</v>
      </c>
      <c r="W41" s="37">
        <v>650013</v>
      </c>
      <c r="X41" s="36">
        <f t="shared" si="0"/>
        <v>650013</v>
      </c>
      <c r="Y41" s="36">
        <f t="shared" si="1"/>
        <v>650013</v>
      </c>
      <c r="Z41" s="47">
        <v>655115.02499999991</v>
      </c>
      <c r="AA41" s="48">
        <v>655115.02499999991</v>
      </c>
      <c r="AB41" s="48">
        <v>655115.02499999991</v>
      </c>
      <c r="AC41" s="47">
        <v>655227.17500000005</v>
      </c>
      <c r="AD41" s="48">
        <v>655227.17500000005</v>
      </c>
      <c r="AE41" s="48">
        <v>655227.17500000005</v>
      </c>
    </row>
    <row r="42" spans="2:31" x14ac:dyDescent="0.2">
      <c r="B42" s="1" t="s">
        <v>37</v>
      </c>
      <c r="C42" s="19">
        <v>42328</v>
      </c>
      <c r="D42" s="12">
        <v>843100</v>
      </c>
      <c r="E42" s="12"/>
      <c r="F42" s="12"/>
      <c r="G42" s="12"/>
      <c r="H42" s="12"/>
      <c r="I42" s="12"/>
      <c r="J42" s="12"/>
      <c r="K42" s="12"/>
      <c r="L42" s="12"/>
      <c r="M42" s="12"/>
      <c r="N42" s="20"/>
      <c r="O42" s="20"/>
      <c r="P42" s="20">
        <v>853614.22117400402</v>
      </c>
      <c r="Q42" s="12">
        <v>857649</v>
      </c>
      <c r="R42" s="38">
        <v>957450</v>
      </c>
      <c r="S42" s="33">
        <v>962312</v>
      </c>
      <c r="T42" s="33">
        <v>961026</v>
      </c>
      <c r="U42" s="34">
        <v>952313</v>
      </c>
      <c r="V42" s="36">
        <v>952313</v>
      </c>
      <c r="W42" s="37">
        <v>948476</v>
      </c>
      <c r="X42" s="36">
        <f t="shared" si="0"/>
        <v>948476</v>
      </c>
      <c r="Y42" s="36">
        <f t="shared" si="1"/>
        <v>948476</v>
      </c>
      <c r="Z42" s="47">
        <v>942720.87777777785</v>
      </c>
      <c r="AA42" s="48">
        <v>942720.87777777785</v>
      </c>
      <c r="AB42" s="48">
        <v>942720.87777777785</v>
      </c>
      <c r="AC42" s="47">
        <v>936965.87777777785</v>
      </c>
      <c r="AD42" s="48">
        <v>936965.87777777785</v>
      </c>
      <c r="AE42" s="48">
        <v>936965.87777777785</v>
      </c>
    </row>
    <row r="43" spans="2:31" x14ac:dyDescent="0.2">
      <c r="B43" s="1" t="s">
        <v>38</v>
      </c>
      <c r="C43" s="19">
        <v>42339</v>
      </c>
      <c r="D43" s="12">
        <v>427400</v>
      </c>
      <c r="E43" s="12"/>
      <c r="F43" s="12"/>
      <c r="G43" s="12"/>
      <c r="H43" s="12"/>
      <c r="I43" s="12"/>
      <c r="J43" s="12"/>
      <c r="K43" s="12"/>
      <c r="L43" s="12"/>
      <c r="M43" s="12"/>
      <c r="N43" s="20"/>
      <c r="O43" s="20"/>
      <c r="P43" s="20"/>
      <c r="Q43" s="12">
        <v>432669</v>
      </c>
      <c r="R43" s="32">
        <v>436150</v>
      </c>
      <c r="S43" s="34">
        <v>481555</v>
      </c>
      <c r="T43" s="33">
        <v>482993</v>
      </c>
      <c r="U43" s="35">
        <v>500303</v>
      </c>
      <c r="V43" s="36">
        <v>500303</v>
      </c>
      <c r="W43" s="37">
        <v>488016</v>
      </c>
      <c r="X43" s="36">
        <f t="shared" si="0"/>
        <v>488016</v>
      </c>
      <c r="Y43" s="36">
        <f t="shared" si="1"/>
        <v>488016</v>
      </c>
      <c r="Z43" s="47">
        <v>486446.16666666663</v>
      </c>
      <c r="AA43" s="48">
        <v>486446.16666666663</v>
      </c>
      <c r="AB43" s="48">
        <v>486446.16666666663</v>
      </c>
      <c r="AC43" s="47">
        <v>484876.16666666663</v>
      </c>
      <c r="AD43" s="48">
        <v>484876.16666666663</v>
      </c>
      <c r="AE43" s="48">
        <v>484876.16666666663</v>
      </c>
    </row>
    <row r="44" spans="2:31" x14ac:dyDescent="0.2">
      <c r="B44" s="1" t="s">
        <v>39</v>
      </c>
      <c r="C44" s="19">
        <v>42359</v>
      </c>
      <c r="D44" s="12">
        <v>865000</v>
      </c>
      <c r="E44" s="12"/>
      <c r="F44" s="12"/>
      <c r="G44" s="12"/>
      <c r="H44" s="12"/>
      <c r="I44" s="12"/>
      <c r="J44" s="12"/>
      <c r="K44" s="12"/>
      <c r="L44" s="12"/>
      <c r="M44" s="12"/>
      <c r="N44" s="20"/>
      <c r="O44" s="20"/>
      <c r="P44" s="20"/>
      <c r="Q44" s="12">
        <v>876142</v>
      </c>
      <c r="R44" s="32">
        <v>888149</v>
      </c>
      <c r="S44" s="34">
        <v>912678</v>
      </c>
      <c r="T44" s="33">
        <v>925892</v>
      </c>
      <c r="U44" s="35">
        <v>938422</v>
      </c>
      <c r="V44" s="36">
        <v>938422</v>
      </c>
      <c r="W44" s="37">
        <v>921957</v>
      </c>
      <c r="X44" s="36">
        <f t="shared" si="0"/>
        <v>921957</v>
      </c>
      <c r="Y44" s="36">
        <f t="shared" si="1"/>
        <v>921957</v>
      </c>
      <c r="Z44" s="47">
        <v>927939.00053763459</v>
      </c>
      <c r="AA44" s="48">
        <v>927939.00053763459</v>
      </c>
      <c r="AB44" s="48">
        <v>927939.00053763459</v>
      </c>
      <c r="AC44" s="47">
        <v>928021.60053763445</v>
      </c>
      <c r="AD44" s="48">
        <v>928021.60053763445</v>
      </c>
      <c r="AE44" s="48">
        <v>928021.60053763445</v>
      </c>
    </row>
    <row r="45" spans="2:31" x14ac:dyDescent="0.2">
      <c r="B45" s="1" t="s">
        <v>40</v>
      </c>
      <c r="C45" s="19">
        <v>42347</v>
      </c>
      <c r="D45" s="12">
        <v>590300</v>
      </c>
      <c r="E45" s="12"/>
      <c r="F45" s="12"/>
      <c r="G45" s="12"/>
      <c r="H45" s="12"/>
      <c r="I45" s="12"/>
      <c r="J45" s="12"/>
      <c r="K45" s="12"/>
      <c r="L45" s="12"/>
      <c r="M45" s="12"/>
      <c r="N45" s="20"/>
      <c r="O45" s="20"/>
      <c r="P45" s="20"/>
      <c r="Q45" s="12">
        <v>593951</v>
      </c>
      <c r="R45" s="32">
        <v>596249</v>
      </c>
      <c r="S45" s="34">
        <v>638767</v>
      </c>
      <c r="T45" s="33">
        <v>639778</v>
      </c>
      <c r="U45" s="35">
        <v>652027</v>
      </c>
      <c r="V45" s="36">
        <v>652027</v>
      </c>
      <c r="W45" s="37">
        <v>645348</v>
      </c>
      <c r="X45" s="36">
        <f t="shared" si="0"/>
        <v>645348</v>
      </c>
      <c r="Y45" s="36">
        <f t="shared" si="1"/>
        <v>645348</v>
      </c>
      <c r="Z45" s="47">
        <v>643862.35258064524</v>
      </c>
      <c r="AA45" s="48">
        <v>643862.35258064524</v>
      </c>
      <c r="AB45" s="48">
        <v>643862.35258064524</v>
      </c>
      <c r="AC45" s="47">
        <v>642347.35258064524</v>
      </c>
      <c r="AD45" s="48">
        <v>642347.35258064524</v>
      </c>
      <c r="AE45" s="48">
        <v>642347.35258064524</v>
      </c>
    </row>
    <row r="46" spans="2:31" x14ac:dyDescent="0.2">
      <c r="B46" s="1" t="s">
        <v>41</v>
      </c>
      <c r="C46" s="19">
        <v>42356</v>
      </c>
      <c r="D46" s="20">
        <v>656300</v>
      </c>
      <c r="E46" s="12"/>
      <c r="F46" s="12"/>
      <c r="G46" s="12"/>
      <c r="H46" s="12"/>
      <c r="I46" s="12"/>
      <c r="J46" s="12"/>
      <c r="K46" s="12"/>
      <c r="L46" s="12"/>
      <c r="M46" s="12"/>
      <c r="N46" s="20"/>
      <c r="O46" s="20"/>
      <c r="P46" s="20"/>
      <c r="Q46" s="12">
        <v>657356</v>
      </c>
      <c r="R46" s="32">
        <v>655907</v>
      </c>
      <c r="S46" s="34">
        <v>764633</v>
      </c>
      <c r="T46" s="33">
        <v>760644</v>
      </c>
      <c r="U46" s="35">
        <v>765257</v>
      </c>
      <c r="V46" s="36">
        <v>765257</v>
      </c>
      <c r="W46" s="37">
        <v>762116</v>
      </c>
      <c r="X46" s="36">
        <f t="shared" si="0"/>
        <v>762116</v>
      </c>
      <c r="Y46" s="36">
        <f t="shared" si="1"/>
        <v>762116</v>
      </c>
      <c r="Z46" s="47">
        <v>767963.7704301076</v>
      </c>
      <c r="AA46" s="48">
        <v>767963.7704301076</v>
      </c>
      <c r="AB46" s="48">
        <v>767963.7704301076</v>
      </c>
      <c r="AC46" s="47">
        <v>777943.0204301076</v>
      </c>
      <c r="AD46" s="48">
        <v>777943.0204301076</v>
      </c>
      <c r="AE46" s="48">
        <v>777943.0204301076</v>
      </c>
    </row>
    <row r="47" spans="2:31" x14ac:dyDescent="0.2">
      <c r="B47" s="1" t="s">
        <v>42</v>
      </c>
      <c r="C47" s="19">
        <v>42361</v>
      </c>
      <c r="D47" s="20">
        <v>353700</v>
      </c>
      <c r="E47" s="12"/>
      <c r="F47" s="12"/>
      <c r="G47" s="12"/>
      <c r="H47" s="12"/>
      <c r="I47" s="12"/>
      <c r="J47" s="12"/>
      <c r="K47" s="12"/>
      <c r="L47" s="12"/>
      <c r="M47" s="12"/>
      <c r="N47" s="20"/>
      <c r="O47" s="20"/>
      <c r="P47" s="20"/>
      <c r="Q47" s="12">
        <v>356032</v>
      </c>
      <c r="R47" s="32">
        <v>357397</v>
      </c>
      <c r="S47" s="34">
        <v>375813</v>
      </c>
      <c r="T47" s="33">
        <v>376343</v>
      </c>
      <c r="U47" s="35">
        <v>383497</v>
      </c>
      <c r="V47" s="36">
        <v>383497</v>
      </c>
      <c r="W47" s="37">
        <v>378845</v>
      </c>
      <c r="X47" s="36">
        <f t="shared" si="0"/>
        <v>378845</v>
      </c>
      <c r="Y47" s="36">
        <f t="shared" si="1"/>
        <v>378845</v>
      </c>
      <c r="Z47" s="47">
        <v>377913.32612903224</v>
      </c>
      <c r="AA47" s="48">
        <v>377913.32612903224</v>
      </c>
      <c r="AB47" s="48">
        <v>377913.32612903224</v>
      </c>
      <c r="AC47" s="47">
        <v>376978.32612903224</v>
      </c>
      <c r="AD47" s="48">
        <v>376978.32612903224</v>
      </c>
      <c r="AE47" s="48">
        <v>376978.32612903224</v>
      </c>
    </row>
    <row r="48" spans="2:31" x14ac:dyDescent="0.2">
      <c r="B48" s="1" t="s">
        <v>43</v>
      </c>
      <c r="C48" s="19">
        <v>42397</v>
      </c>
      <c r="D48" s="20">
        <v>983600</v>
      </c>
      <c r="E48" s="12"/>
      <c r="F48" s="12"/>
      <c r="G48" s="12"/>
      <c r="H48" s="12"/>
      <c r="I48" s="12"/>
      <c r="J48" s="12"/>
      <c r="K48" s="12"/>
      <c r="L48" s="12"/>
      <c r="M48" s="12"/>
      <c r="N48" s="20"/>
      <c r="O48" s="20"/>
      <c r="P48" s="20"/>
      <c r="Q48" s="12"/>
      <c r="R48" s="32">
        <v>980789.44</v>
      </c>
      <c r="S48" s="33">
        <v>987662</v>
      </c>
      <c r="T48" s="34">
        <v>996485</v>
      </c>
      <c r="U48" s="35">
        <v>1005115</v>
      </c>
      <c r="V48" s="36">
        <v>1005115</v>
      </c>
      <c r="W48" s="37">
        <v>993464</v>
      </c>
      <c r="X48" s="36">
        <f t="shared" si="0"/>
        <v>993464</v>
      </c>
      <c r="Y48" s="36">
        <f t="shared" si="1"/>
        <v>993464</v>
      </c>
      <c r="Z48" s="47">
        <v>990413.3870967743</v>
      </c>
      <c r="AA48" s="48">
        <v>990413.3870967743</v>
      </c>
      <c r="AB48" s="48">
        <v>990413.3870967743</v>
      </c>
      <c r="AC48" s="47">
        <v>987392.1370967743</v>
      </c>
      <c r="AD48" s="48">
        <v>987392.1370967743</v>
      </c>
      <c r="AE48" s="48">
        <v>987392.1370967743</v>
      </c>
    </row>
    <row r="49" spans="2:31" x14ac:dyDescent="0.2">
      <c r="B49" s="1" t="s">
        <v>44</v>
      </c>
      <c r="C49" s="19">
        <v>42396</v>
      </c>
      <c r="D49" s="20">
        <v>865300</v>
      </c>
      <c r="E49" s="12"/>
      <c r="F49" s="12"/>
      <c r="G49" s="12"/>
      <c r="H49" s="12"/>
      <c r="I49" s="12"/>
      <c r="J49" s="12"/>
      <c r="K49" s="12"/>
      <c r="L49" s="12"/>
      <c r="M49" s="12"/>
      <c r="N49" s="20"/>
      <c r="O49" s="20"/>
      <c r="P49" s="20"/>
      <c r="Q49" s="12"/>
      <c r="R49" s="32">
        <v>854834.64</v>
      </c>
      <c r="S49" s="33">
        <v>870985</v>
      </c>
      <c r="T49" s="34">
        <v>1018907</v>
      </c>
      <c r="U49" s="35">
        <v>1032364</v>
      </c>
      <c r="V49" s="36">
        <v>1032364</v>
      </c>
      <c r="W49" s="37">
        <v>1014695</v>
      </c>
      <c r="X49" s="36">
        <f t="shared" si="0"/>
        <v>1014695</v>
      </c>
      <c r="Y49" s="36">
        <f t="shared" si="1"/>
        <v>1014695</v>
      </c>
      <c r="Z49" s="47">
        <v>973016.90639784955</v>
      </c>
      <c r="AA49" s="48">
        <v>973016.90639784955</v>
      </c>
      <c r="AB49" s="48">
        <v>973016.90639784955</v>
      </c>
      <c r="AC49" s="47">
        <v>968804.93139784946</v>
      </c>
      <c r="AD49" s="48">
        <v>968804.93139784946</v>
      </c>
      <c r="AE49" s="48">
        <v>968804.93139784946</v>
      </c>
    </row>
    <row r="50" spans="2:31" x14ac:dyDescent="0.2">
      <c r="B50" s="1" t="s">
        <v>45</v>
      </c>
      <c r="C50" s="19">
        <v>42402</v>
      </c>
      <c r="D50" s="20">
        <v>459800</v>
      </c>
      <c r="E50" s="12"/>
      <c r="F50" s="12"/>
      <c r="G50" s="12"/>
      <c r="H50" s="12"/>
      <c r="I50" s="12"/>
      <c r="J50" s="12"/>
      <c r="K50" s="12"/>
      <c r="L50" s="12"/>
      <c r="M50" s="12"/>
      <c r="N50" s="20"/>
      <c r="O50" s="20"/>
      <c r="P50" s="20"/>
      <c r="Q50" s="12"/>
      <c r="R50" s="32"/>
      <c r="S50" s="33">
        <v>462126</v>
      </c>
      <c r="T50" s="33">
        <v>460945</v>
      </c>
      <c r="U50" s="34">
        <v>457673</v>
      </c>
      <c r="V50" s="36">
        <v>457673</v>
      </c>
      <c r="W50" s="37">
        <v>474207</v>
      </c>
      <c r="X50" s="36">
        <f t="shared" si="0"/>
        <v>474207</v>
      </c>
      <c r="Y50" s="36">
        <f t="shared" si="1"/>
        <v>474207</v>
      </c>
      <c r="Z50" s="47">
        <v>471958.62068965519</v>
      </c>
      <c r="AA50" s="48">
        <v>471958.62068965519</v>
      </c>
      <c r="AB50" s="48">
        <v>471958.62068965519</v>
      </c>
      <c r="AC50" s="47">
        <v>469758.62068965519</v>
      </c>
      <c r="AD50" s="48">
        <v>469758.62068965519</v>
      </c>
      <c r="AE50" s="48">
        <v>469758.62068965519</v>
      </c>
    </row>
    <row r="51" spans="2:31" x14ac:dyDescent="0.2">
      <c r="B51" s="1" t="s">
        <v>46</v>
      </c>
      <c r="C51" s="19">
        <v>42404</v>
      </c>
      <c r="D51" s="20">
        <v>518400</v>
      </c>
      <c r="E51" s="12"/>
      <c r="F51" s="12"/>
      <c r="G51" s="12"/>
      <c r="H51" s="12"/>
      <c r="I51" s="12"/>
      <c r="J51" s="12"/>
      <c r="K51" s="12"/>
      <c r="L51" s="12"/>
      <c r="M51" s="12"/>
      <c r="N51" s="20"/>
      <c r="O51" s="20"/>
      <c r="P51" s="20"/>
      <c r="Q51" s="12"/>
      <c r="R51" s="32"/>
      <c r="S51" s="33">
        <v>521554</v>
      </c>
      <c r="T51" s="33">
        <v>526626</v>
      </c>
      <c r="U51" s="34">
        <v>667219</v>
      </c>
      <c r="V51" s="36">
        <v>667219</v>
      </c>
      <c r="W51" s="37">
        <v>665201</v>
      </c>
      <c r="X51" s="36">
        <f t="shared" si="0"/>
        <v>665201</v>
      </c>
      <c r="Y51" s="36">
        <f t="shared" si="1"/>
        <v>665201</v>
      </c>
      <c r="Z51" s="47">
        <v>667996.85344827594</v>
      </c>
      <c r="AA51" s="48">
        <v>667996.85344827594</v>
      </c>
      <c r="AB51" s="48">
        <v>667996.85344827594</v>
      </c>
      <c r="AC51" s="47">
        <v>669960.8034482759</v>
      </c>
      <c r="AD51" s="48">
        <v>669960.8034482759</v>
      </c>
      <c r="AE51" s="48">
        <v>669960.8034482759</v>
      </c>
    </row>
    <row r="52" spans="2:31" x14ac:dyDescent="0.2">
      <c r="B52" s="1" t="s">
        <v>47</v>
      </c>
      <c r="C52" s="19">
        <v>42418</v>
      </c>
      <c r="D52" s="20">
        <v>1200700</v>
      </c>
      <c r="E52" s="12"/>
      <c r="F52" s="12"/>
      <c r="G52" s="12"/>
      <c r="H52" s="12"/>
      <c r="I52" s="12"/>
      <c r="J52" s="12"/>
      <c r="K52" s="12"/>
      <c r="L52" s="12"/>
      <c r="M52" s="12"/>
      <c r="N52" s="20"/>
      <c r="O52" s="20"/>
      <c r="P52" s="20"/>
      <c r="Q52" s="12"/>
      <c r="R52" s="32"/>
      <c r="S52" s="33">
        <v>1210049</v>
      </c>
      <c r="T52" s="33">
        <v>1223580</v>
      </c>
      <c r="U52" s="34">
        <v>1247655</v>
      </c>
      <c r="V52" s="36">
        <v>1247655</v>
      </c>
      <c r="W52" s="37">
        <v>1291690</v>
      </c>
      <c r="X52" s="36">
        <f t="shared" si="0"/>
        <v>1291690</v>
      </c>
      <c r="Y52" s="36">
        <f t="shared" si="1"/>
        <v>1291690</v>
      </c>
      <c r="Z52" s="47">
        <v>1287904.5643678159</v>
      </c>
      <c r="AA52" s="48">
        <v>1287904.5643678159</v>
      </c>
      <c r="AB52" s="48">
        <v>1287904.5643678159</v>
      </c>
      <c r="AC52" s="47">
        <v>1284119.5643678159</v>
      </c>
      <c r="AD52" s="48">
        <v>1284119.5643678159</v>
      </c>
      <c r="AE52" s="48">
        <v>1284119.5643678159</v>
      </c>
    </row>
    <row r="53" spans="2:31" x14ac:dyDescent="0.2">
      <c r="B53" s="1" t="s">
        <v>48</v>
      </c>
      <c r="C53" s="19">
        <v>42460</v>
      </c>
      <c r="D53" s="20">
        <v>486600</v>
      </c>
      <c r="E53" s="12"/>
      <c r="F53" s="12"/>
      <c r="G53" s="12"/>
      <c r="H53" s="12"/>
      <c r="I53" s="12"/>
      <c r="J53" s="12"/>
      <c r="K53" s="12"/>
      <c r="L53" s="12"/>
      <c r="M53" s="12"/>
      <c r="N53" s="20"/>
      <c r="O53" s="20"/>
      <c r="P53" s="20"/>
      <c r="Q53" s="12"/>
      <c r="R53" s="32"/>
      <c r="S53" s="33"/>
      <c r="T53" s="33">
        <v>504391</v>
      </c>
      <c r="U53" s="35">
        <v>506310</v>
      </c>
      <c r="V53" s="36">
        <v>506310</v>
      </c>
      <c r="W53" s="37">
        <v>564172</v>
      </c>
      <c r="X53" s="36">
        <f t="shared" si="0"/>
        <v>564172</v>
      </c>
      <c r="Y53" s="36">
        <f t="shared" si="1"/>
        <v>564172</v>
      </c>
      <c r="Z53" s="47">
        <v>561572.36838709668</v>
      </c>
      <c r="AA53" s="48">
        <v>561572.36838709668</v>
      </c>
      <c r="AB53" s="48">
        <v>561572.36838709668</v>
      </c>
      <c r="AC53" s="47">
        <v>563131.36838709668</v>
      </c>
      <c r="AD53" s="48">
        <v>563131.36838709668</v>
      </c>
      <c r="AE53" s="48">
        <v>563131.36838709668</v>
      </c>
    </row>
    <row r="54" spans="2:31" x14ac:dyDescent="0.2">
      <c r="B54" s="1" t="s">
        <v>49</v>
      </c>
      <c r="C54" s="19">
        <v>42460</v>
      </c>
      <c r="D54" s="20">
        <v>1037300</v>
      </c>
      <c r="E54" s="12"/>
      <c r="F54" s="12"/>
      <c r="G54" s="12"/>
      <c r="H54" s="12"/>
      <c r="I54" s="12"/>
      <c r="J54" s="12"/>
      <c r="K54" s="12"/>
      <c r="L54" s="12"/>
      <c r="M54" s="12"/>
      <c r="N54" s="20"/>
      <c r="O54" s="20"/>
      <c r="P54" s="20"/>
      <c r="Q54" s="12"/>
      <c r="R54" s="32"/>
      <c r="S54" s="33"/>
      <c r="T54" s="33">
        <v>1052064</v>
      </c>
      <c r="U54" s="35">
        <v>1059290</v>
      </c>
      <c r="V54" s="36">
        <v>1059290</v>
      </c>
      <c r="W54" s="37">
        <v>1240024</v>
      </c>
      <c r="X54" s="36">
        <f t="shared" si="0"/>
        <v>1240024</v>
      </c>
      <c r="Y54" s="36">
        <f t="shared" si="1"/>
        <v>1240024</v>
      </c>
      <c r="Z54" s="47">
        <v>1234951.3243010752</v>
      </c>
      <c r="AA54" s="48">
        <v>1234951.3243010752</v>
      </c>
      <c r="AB54" s="48">
        <v>1234951.3243010752</v>
      </c>
      <c r="AC54" s="47">
        <v>1229878.5743010752</v>
      </c>
      <c r="AD54" s="48">
        <v>1229878.5743010752</v>
      </c>
      <c r="AE54" s="48">
        <v>1229878.5743010752</v>
      </c>
    </row>
    <row r="55" spans="2:31" x14ac:dyDescent="0.2">
      <c r="B55" s="1" t="s">
        <v>50</v>
      </c>
      <c r="C55" s="19">
        <v>42479</v>
      </c>
      <c r="D55" s="20">
        <v>528000</v>
      </c>
      <c r="E55" s="12"/>
      <c r="F55" s="12"/>
      <c r="G55" s="12"/>
      <c r="H55" s="12"/>
      <c r="I55" s="12"/>
      <c r="J55" s="12"/>
      <c r="K55" s="12"/>
      <c r="L55" s="12"/>
      <c r="M55" s="12"/>
      <c r="N55" s="20"/>
      <c r="O55" s="20"/>
      <c r="P55" s="20"/>
      <c r="Q55" s="12"/>
      <c r="R55" s="32"/>
      <c r="S55" s="33"/>
      <c r="T55" s="33"/>
      <c r="U55" s="35">
        <v>533020</v>
      </c>
      <c r="V55" s="36">
        <v>533020</v>
      </c>
      <c r="W55" s="37">
        <v>584181</v>
      </c>
      <c r="X55" s="36">
        <f t="shared" si="0"/>
        <v>584181</v>
      </c>
      <c r="Y55" s="36">
        <f t="shared" si="1"/>
        <v>584181</v>
      </c>
      <c r="Z55" s="47">
        <v>570605.78</v>
      </c>
      <c r="AA55" s="48">
        <v>570605.78</v>
      </c>
      <c r="AB55" s="48">
        <v>570605.78</v>
      </c>
      <c r="AC55" s="47">
        <v>569505.78</v>
      </c>
      <c r="AD55" s="48">
        <v>569505.78</v>
      </c>
      <c r="AE55" s="48">
        <v>569505.78</v>
      </c>
    </row>
    <row r="56" spans="2:31" x14ac:dyDescent="0.2">
      <c r="B56" s="1" t="s">
        <v>51</v>
      </c>
      <c r="C56" s="19">
        <v>42466</v>
      </c>
      <c r="D56" s="20">
        <v>1264000</v>
      </c>
      <c r="E56" s="12"/>
      <c r="F56" s="12"/>
      <c r="G56" s="12"/>
      <c r="H56" s="12"/>
      <c r="I56" s="12"/>
      <c r="J56" s="12"/>
      <c r="K56" s="12"/>
      <c r="L56" s="12"/>
      <c r="M56" s="12"/>
      <c r="N56" s="20"/>
      <c r="O56" s="20"/>
      <c r="P56" s="20"/>
      <c r="Q56" s="12"/>
      <c r="R56" s="32"/>
      <c r="S56" s="33"/>
      <c r="T56" s="33"/>
      <c r="U56" s="35">
        <v>1233008</v>
      </c>
      <c r="V56" s="36">
        <v>1233008</v>
      </c>
      <c r="W56" s="37">
        <v>1488127</v>
      </c>
      <c r="X56" s="36">
        <f t="shared" si="0"/>
        <v>1488127</v>
      </c>
      <c r="Y56" s="36">
        <f t="shared" si="1"/>
        <v>1488127</v>
      </c>
      <c r="Z56" s="47">
        <v>1483064.736111111</v>
      </c>
      <c r="AA56" s="48">
        <v>1483064.736111111</v>
      </c>
      <c r="AB56" s="48">
        <v>1483064.736111111</v>
      </c>
      <c r="AC56" s="47">
        <v>1478002.486111111</v>
      </c>
      <c r="AD56" s="48">
        <v>1478002.486111111</v>
      </c>
      <c r="AE56" s="48">
        <v>1478002.486111111</v>
      </c>
    </row>
    <row r="57" spans="2:31" x14ac:dyDescent="0.2">
      <c r="B57" s="1" t="s">
        <v>52</v>
      </c>
      <c r="C57" s="19">
        <v>42460</v>
      </c>
      <c r="D57" s="20">
        <v>1459400</v>
      </c>
      <c r="E57" s="12"/>
      <c r="F57" s="12"/>
      <c r="G57" s="12"/>
      <c r="H57" s="12"/>
      <c r="I57" s="12"/>
      <c r="J57" s="12"/>
      <c r="K57" s="12"/>
      <c r="L57" s="12"/>
      <c r="M57" s="12"/>
      <c r="N57" s="20"/>
      <c r="O57" s="20"/>
      <c r="P57" s="20"/>
      <c r="Q57" s="12"/>
      <c r="R57" s="32"/>
      <c r="S57" s="33"/>
      <c r="T57" s="33"/>
      <c r="U57" s="35"/>
      <c r="V57" s="36">
        <f>D57</f>
        <v>1459400</v>
      </c>
      <c r="W57" s="37">
        <v>1591424</v>
      </c>
      <c r="X57" s="36">
        <f t="shared" si="0"/>
        <v>1591424</v>
      </c>
      <c r="Y57" s="36">
        <f t="shared" si="1"/>
        <v>1591424</v>
      </c>
      <c r="Z57" s="47">
        <v>1585666.24875</v>
      </c>
      <c r="AA57" s="48">
        <v>1585666.24875</v>
      </c>
      <c r="AB57" s="48">
        <v>1585666.24875</v>
      </c>
      <c r="AC57" s="47">
        <v>1579908.7392473116</v>
      </c>
      <c r="AD57" s="48">
        <v>1579908.7392473116</v>
      </c>
      <c r="AE57" s="48">
        <v>1579908.7392473116</v>
      </c>
    </row>
    <row r="58" spans="2:31" ht="14" customHeight="1" x14ac:dyDescent="0.2">
      <c r="B58" s="1" t="s">
        <v>53</v>
      </c>
      <c r="C58" s="19">
        <v>42493</v>
      </c>
      <c r="D58" s="20">
        <v>1070100</v>
      </c>
      <c r="E58" s="12"/>
      <c r="F58" s="12"/>
      <c r="G58" s="12"/>
      <c r="H58" s="12"/>
      <c r="I58" s="12"/>
      <c r="J58" s="12"/>
      <c r="K58" s="12"/>
      <c r="L58" s="12"/>
      <c r="M58" s="12"/>
      <c r="N58" s="20"/>
      <c r="O58" s="20"/>
      <c r="P58" s="20"/>
      <c r="Q58" s="12"/>
      <c r="R58" s="32"/>
      <c r="S58" s="33"/>
      <c r="T58" s="33"/>
      <c r="U58" s="35"/>
      <c r="V58" s="36">
        <f>D58</f>
        <v>1070100</v>
      </c>
      <c r="W58" s="37">
        <v>1086677</v>
      </c>
      <c r="X58" s="36">
        <f t="shared" si="0"/>
        <v>1086677</v>
      </c>
      <c r="Y58" s="36">
        <f t="shared" si="1"/>
        <v>1086677</v>
      </c>
      <c r="Z58" s="47">
        <v>1082922.4193548388</v>
      </c>
      <c r="AA58" s="48">
        <v>1082922.4193548388</v>
      </c>
      <c r="AB58" s="48">
        <v>1082922.4193548388</v>
      </c>
      <c r="AC58" s="47">
        <v>1079167.4193548388</v>
      </c>
      <c r="AD58" s="48">
        <v>1079167.4193548388</v>
      </c>
      <c r="AE58" s="48">
        <v>1079167.4193548388</v>
      </c>
    </row>
    <row r="59" spans="2:31" x14ac:dyDescent="0.2">
      <c r="B59" s="1" t="s">
        <v>54</v>
      </c>
      <c r="C59" s="19">
        <v>42493</v>
      </c>
      <c r="D59" s="20">
        <v>971900</v>
      </c>
      <c r="E59" s="12"/>
      <c r="F59" s="12"/>
      <c r="G59" s="12"/>
      <c r="H59" s="12"/>
      <c r="I59" s="12"/>
      <c r="J59" s="12"/>
      <c r="K59" s="12"/>
      <c r="L59" s="12"/>
      <c r="M59" s="12"/>
      <c r="N59" s="20"/>
      <c r="O59" s="20"/>
      <c r="P59" s="20"/>
      <c r="Q59" s="12"/>
      <c r="R59" s="32"/>
      <c r="S59" s="33"/>
      <c r="T59" s="33"/>
      <c r="U59" s="35"/>
      <c r="V59" s="36">
        <f>D59</f>
        <v>971900</v>
      </c>
      <c r="W59" s="37">
        <v>999613</v>
      </c>
      <c r="X59" s="36">
        <f t="shared" si="0"/>
        <v>999613</v>
      </c>
      <c r="Y59" s="36">
        <f t="shared" si="1"/>
        <v>999613</v>
      </c>
      <c r="Z59" s="47">
        <v>994517.90322580654</v>
      </c>
      <c r="AA59" s="48">
        <v>994517.90322580654</v>
      </c>
      <c r="AB59" s="48">
        <v>994517.90322580654</v>
      </c>
      <c r="AC59" s="47">
        <v>989422.90322580654</v>
      </c>
      <c r="AD59" s="48">
        <v>989422.90322580654</v>
      </c>
      <c r="AE59" s="48">
        <v>989422.90322580654</v>
      </c>
    </row>
    <row r="60" spans="2:31" x14ac:dyDescent="0.2">
      <c r="B60" s="1" t="s">
        <v>55</v>
      </c>
      <c r="C60" s="19">
        <v>42521</v>
      </c>
      <c r="D60" s="20">
        <v>861199.5</v>
      </c>
      <c r="E60" s="12"/>
      <c r="F60" s="12"/>
      <c r="G60" s="12"/>
      <c r="H60" s="12"/>
      <c r="I60" s="12"/>
      <c r="J60" s="12"/>
      <c r="K60" s="12"/>
      <c r="L60" s="12"/>
      <c r="M60" s="12"/>
      <c r="N60" s="20"/>
      <c r="O60" s="20"/>
      <c r="P60" s="20"/>
      <c r="Q60" s="12"/>
      <c r="R60" s="32"/>
      <c r="S60" s="33"/>
      <c r="T60" s="33"/>
      <c r="U60" s="35"/>
      <c r="V60" s="35"/>
      <c r="W60" s="37">
        <v>1024594</v>
      </c>
      <c r="X60" s="36">
        <f t="shared" si="0"/>
        <v>1024594</v>
      </c>
      <c r="Y60" s="36">
        <f t="shared" si="1"/>
        <v>1024594</v>
      </c>
      <c r="Z60" s="47">
        <v>1018903.2257526884</v>
      </c>
      <c r="AA60" s="48">
        <v>1018903.2257526884</v>
      </c>
      <c r="AB60" s="48">
        <v>1018903.2257526884</v>
      </c>
      <c r="AC60" s="47">
        <v>1013212.3212903227</v>
      </c>
      <c r="AD60" s="48">
        <v>1013212.3212903227</v>
      </c>
      <c r="AE60" s="48">
        <v>1013212.3212903227</v>
      </c>
    </row>
    <row r="61" spans="2:31" x14ac:dyDescent="0.2">
      <c r="B61" s="1" t="s">
        <v>56</v>
      </c>
      <c r="C61" s="19">
        <v>42521</v>
      </c>
      <c r="D61" s="20">
        <v>919700</v>
      </c>
      <c r="E61" s="12"/>
      <c r="F61" s="12"/>
      <c r="G61" s="12"/>
      <c r="H61" s="12"/>
      <c r="I61" s="12"/>
      <c r="J61" s="12"/>
      <c r="K61" s="12"/>
      <c r="L61" s="12"/>
      <c r="M61" s="12"/>
      <c r="N61" s="20"/>
      <c r="O61" s="20"/>
      <c r="P61" s="20"/>
      <c r="Q61" s="12"/>
      <c r="R61" s="32"/>
      <c r="S61" s="33"/>
      <c r="T61" s="33"/>
      <c r="U61" s="35"/>
      <c r="V61" s="35"/>
      <c r="W61" s="37">
        <v>1037622</v>
      </c>
      <c r="X61" s="36">
        <f t="shared" si="0"/>
        <v>1037622</v>
      </c>
      <c r="Y61" s="36">
        <f t="shared" si="1"/>
        <v>1037622</v>
      </c>
      <c r="Z61" s="47">
        <v>1033961.9251612904</v>
      </c>
      <c r="AA61" s="48">
        <v>1033961.9251612904</v>
      </c>
      <c r="AB61" s="48">
        <v>1033961.9251612904</v>
      </c>
      <c r="AC61" s="47">
        <v>1030301.9251612904</v>
      </c>
      <c r="AD61" s="48">
        <v>1030301.9251612904</v>
      </c>
      <c r="AE61" s="48">
        <v>1030301.9251612904</v>
      </c>
    </row>
    <row r="62" spans="2:31" x14ac:dyDescent="0.2">
      <c r="B62" s="1" t="s">
        <v>57</v>
      </c>
      <c r="C62" s="19">
        <v>42527</v>
      </c>
      <c r="D62" s="20">
        <v>593600</v>
      </c>
      <c r="E62" s="12"/>
      <c r="F62" s="12"/>
      <c r="G62" s="12"/>
      <c r="H62" s="12"/>
      <c r="I62" s="12"/>
      <c r="J62" s="12"/>
      <c r="K62" s="12"/>
      <c r="L62" s="12"/>
      <c r="M62" s="12"/>
      <c r="N62" s="20"/>
      <c r="O62" s="20"/>
      <c r="P62" s="20"/>
      <c r="Q62" s="12"/>
      <c r="R62" s="32"/>
      <c r="S62" s="33"/>
      <c r="T62" s="33"/>
      <c r="U62" s="35"/>
      <c r="V62" s="35"/>
      <c r="W62" s="37">
        <v>704126</v>
      </c>
      <c r="X62" s="36">
        <f t="shared" si="0"/>
        <v>704126</v>
      </c>
      <c r="Y62" s="36">
        <f t="shared" si="1"/>
        <v>704126</v>
      </c>
      <c r="Z62" s="47">
        <v>676167.96611111099</v>
      </c>
      <c r="AA62" s="48">
        <v>676167.96611111099</v>
      </c>
      <c r="AB62" s="48">
        <v>676167.96611111099</v>
      </c>
      <c r="AC62" s="47">
        <v>673161.01611111104</v>
      </c>
      <c r="AD62" s="48">
        <v>673161.01611111104</v>
      </c>
      <c r="AE62" s="48">
        <v>673161.01611111104</v>
      </c>
    </row>
    <row r="63" spans="2:31" x14ac:dyDescent="0.2">
      <c r="B63" s="1" t="s">
        <v>58</v>
      </c>
      <c r="C63" s="19">
        <v>42558</v>
      </c>
      <c r="D63" s="20">
        <v>559400</v>
      </c>
      <c r="E63" s="12"/>
      <c r="F63" s="12"/>
      <c r="G63" s="12"/>
      <c r="H63" s="12"/>
      <c r="I63" s="12"/>
      <c r="J63" s="12"/>
      <c r="K63" s="12"/>
      <c r="L63" s="12"/>
      <c r="M63" s="12"/>
      <c r="N63" s="20"/>
      <c r="O63" s="20"/>
      <c r="P63" s="20"/>
      <c r="Q63" s="12"/>
      <c r="R63" s="32"/>
      <c r="S63" s="33"/>
      <c r="T63" s="33"/>
      <c r="U63" s="35"/>
      <c r="V63" s="35"/>
      <c r="W63" s="26"/>
      <c r="X63" s="36">
        <v>669580</v>
      </c>
      <c r="Y63" s="36">
        <v>669580</v>
      </c>
      <c r="Z63" s="47">
        <v>666451.75580645166</v>
      </c>
      <c r="AA63" s="48">
        <v>666451.75580645166</v>
      </c>
      <c r="AB63" s="48">
        <v>666451.75580645166</v>
      </c>
      <c r="AC63" s="47">
        <v>663108.00580645166</v>
      </c>
      <c r="AD63" s="48">
        <v>663108.00580645166</v>
      </c>
      <c r="AE63" s="48">
        <v>663108.00580645166</v>
      </c>
    </row>
    <row r="64" spans="2:31" x14ac:dyDescent="0.2">
      <c r="B64" s="13" t="s">
        <v>66</v>
      </c>
      <c r="C64" s="19">
        <v>42642</v>
      </c>
      <c r="D64" s="20">
        <v>349000</v>
      </c>
      <c r="E64" s="12"/>
      <c r="F64" s="12"/>
      <c r="G64" s="12"/>
      <c r="H64" s="12"/>
      <c r="I64" s="12"/>
      <c r="J64" s="12"/>
      <c r="K64" s="12"/>
      <c r="L64" s="12"/>
      <c r="M64" s="12"/>
      <c r="N64" s="20"/>
      <c r="O64" s="20"/>
      <c r="P64" s="20"/>
      <c r="Q64" s="12"/>
      <c r="R64" s="32"/>
      <c r="S64" s="33"/>
      <c r="T64" s="33"/>
      <c r="U64" s="35"/>
      <c r="V64" s="35"/>
      <c r="W64" s="26"/>
      <c r="Z64" s="47">
        <v>349000</v>
      </c>
      <c r="AA64" s="48">
        <v>349000</v>
      </c>
      <c r="AB64" s="48">
        <v>349000</v>
      </c>
      <c r="AC64" s="47">
        <v>349603.95833333337</v>
      </c>
      <c r="AD64" s="48">
        <v>349603.95833333337</v>
      </c>
      <c r="AE64" s="48">
        <v>349603.95833333337</v>
      </c>
    </row>
    <row r="65" spans="1:31" x14ac:dyDescent="0.2">
      <c r="B65" s="13" t="s">
        <v>67</v>
      </c>
      <c r="C65" s="19">
        <v>42660</v>
      </c>
      <c r="D65" s="20">
        <v>381500</v>
      </c>
      <c r="E65" s="12"/>
      <c r="F65" s="12"/>
      <c r="G65" s="12"/>
      <c r="H65" s="12"/>
      <c r="I65" s="12"/>
      <c r="J65" s="12"/>
      <c r="K65" s="12"/>
      <c r="L65" s="12"/>
      <c r="M65" s="12"/>
      <c r="N65" s="20"/>
      <c r="O65" s="20"/>
      <c r="P65" s="20"/>
      <c r="Q65" s="12"/>
      <c r="R65" s="32"/>
      <c r="S65" s="33"/>
      <c r="T65" s="33"/>
      <c r="U65" s="35"/>
      <c r="V65" s="35"/>
      <c r="W65" s="26"/>
      <c r="Z65" s="47"/>
      <c r="AA65" s="48"/>
      <c r="AB65" s="48">
        <v>381500</v>
      </c>
      <c r="AC65" s="47">
        <v>381409.40860215051</v>
      </c>
      <c r="AD65" s="48">
        <v>381409.40860215051</v>
      </c>
      <c r="AE65" s="48">
        <v>381409.40860215051</v>
      </c>
    </row>
    <row r="66" spans="1:31" x14ac:dyDescent="0.2">
      <c r="B66" s="13" t="s">
        <v>68</v>
      </c>
      <c r="C66" s="49">
        <v>42674</v>
      </c>
      <c r="D66" s="20">
        <v>432800</v>
      </c>
      <c r="E66" s="12"/>
      <c r="F66" s="12"/>
      <c r="G66" s="12"/>
      <c r="H66" s="12"/>
      <c r="I66" s="12"/>
      <c r="J66" s="12"/>
      <c r="K66" s="12"/>
      <c r="L66" s="12"/>
      <c r="M66" s="12"/>
      <c r="N66" s="20"/>
      <c r="O66" s="20"/>
      <c r="P66" s="20"/>
      <c r="Q66" s="12"/>
      <c r="R66" s="32"/>
      <c r="S66" s="33"/>
      <c r="T66" s="33"/>
      <c r="U66" s="35"/>
      <c r="V66" s="35"/>
      <c r="W66" s="26"/>
      <c r="Z66" s="47"/>
      <c r="AA66" s="48"/>
      <c r="AB66" s="48">
        <v>432800</v>
      </c>
      <c r="AC66" s="47">
        <v>433926.93548387103</v>
      </c>
      <c r="AD66" s="48">
        <v>433926.93548387103</v>
      </c>
      <c r="AE66" s="48">
        <v>433926.93548387103</v>
      </c>
    </row>
    <row r="67" spans="1:31" x14ac:dyDescent="0.2">
      <c r="B67" s="13" t="s">
        <v>69</v>
      </c>
      <c r="C67" s="19">
        <v>42683</v>
      </c>
      <c r="D67" s="20">
        <v>623900</v>
      </c>
      <c r="E67" s="12"/>
      <c r="F67" s="12"/>
      <c r="G67" s="12"/>
      <c r="H67" s="12"/>
      <c r="I67" s="12"/>
      <c r="J67" s="12"/>
      <c r="K67" s="12"/>
      <c r="L67" s="12"/>
      <c r="M67" s="12"/>
      <c r="N67" s="20"/>
      <c r="O67" s="20"/>
      <c r="P67" s="20"/>
      <c r="Q67" s="12"/>
      <c r="R67" s="32"/>
      <c r="S67" s="33"/>
      <c r="T67" s="33"/>
      <c r="U67" s="35"/>
      <c r="V67" s="35"/>
      <c r="W67" s="26"/>
      <c r="Z67" s="47"/>
      <c r="AA67" s="48"/>
      <c r="AB67" s="48">
        <v>623900</v>
      </c>
      <c r="AC67" s="47">
        <v>624259.07333333325</v>
      </c>
      <c r="AD67" s="48">
        <v>624259.07333333325</v>
      </c>
      <c r="AE67" s="48">
        <v>624259.07333333325</v>
      </c>
    </row>
    <row r="68" spans="1:31" x14ac:dyDescent="0.2">
      <c r="B68" s="13" t="s">
        <v>70</v>
      </c>
      <c r="C68" s="19">
        <v>42683</v>
      </c>
      <c r="D68" s="20">
        <v>367100</v>
      </c>
      <c r="E68" s="12"/>
      <c r="F68" s="12"/>
      <c r="G68" s="12"/>
      <c r="H68" s="12"/>
      <c r="I68" s="12"/>
      <c r="J68" s="12"/>
      <c r="K68" s="12"/>
      <c r="L68" s="12"/>
      <c r="M68" s="12"/>
      <c r="N68" s="20"/>
      <c r="O68" s="20"/>
      <c r="P68" s="20"/>
      <c r="Q68" s="12"/>
      <c r="R68" s="32"/>
      <c r="S68" s="33"/>
      <c r="T68" s="33"/>
      <c r="U68" s="35"/>
      <c r="V68" s="35"/>
      <c r="W68" s="26"/>
      <c r="Z68" s="47"/>
      <c r="AA68" s="48"/>
      <c r="AB68" s="48">
        <v>367100</v>
      </c>
      <c r="AC68" s="47">
        <v>367732.68888888892</v>
      </c>
      <c r="AD68" s="48">
        <v>367732.68888888892</v>
      </c>
      <c r="AE68" s="48">
        <v>367732.68888888892</v>
      </c>
    </row>
    <row r="69" spans="1:31" ht="16" customHeight="1" x14ac:dyDescent="0.2">
      <c r="B69" s="13" t="s">
        <v>71</v>
      </c>
      <c r="C69" s="19">
        <v>42697</v>
      </c>
      <c r="D69" s="20">
        <v>660900</v>
      </c>
      <c r="E69" s="12"/>
      <c r="F69" s="12"/>
      <c r="G69" s="12"/>
      <c r="H69" s="12"/>
      <c r="I69" s="12"/>
      <c r="J69" s="12"/>
      <c r="K69" s="12"/>
      <c r="L69" s="12"/>
      <c r="M69" s="12"/>
      <c r="N69" s="20"/>
      <c r="O69" s="20"/>
      <c r="P69" s="20"/>
      <c r="Q69" s="12"/>
      <c r="R69" s="32"/>
      <c r="S69" s="33"/>
      <c r="T69" s="33"/>
      <c r="U69" s="35"/>
      <c r="V69" s="35"/>
      <c r="W69" s="26"/>
      <c r="Z69" s="47"/>
      <c r="AA69" s="48"/>
      <c r="AB69" s="48">
        <v>660900</v>
      </c>
      <c r="AC69" s="47">
        <v>659043.48888888885</v>
      </c>
      <c r="AD69" s="48">
        <v>659043.48888888885</v>
      </c>
      <c r="AE69" s="48">
        <v>659043.48888888885</v>
      </c>
    </row>
    <row r="70" spans="1:31" ht="16" customHeight="1" x14ac:dyDescent="0.2">
      <c r="B70" s="13" t="s">
        <v>72</v>
      </c>
      <c r="C70" s="19">
        <v>42718</v>
      </c>
      <c r="D70" s="50">
        <v>317400</v>
      </c>
      <c r="E70" s="12"/>
      <c r="F70" s="12"/>
      <c r="G70" s="12"/>
      <c r="H70" s="12"/>
      <c r="I70" s="12"/>
      <c r="J70" s="12"/>
      <c r="K70" s="12"/>
      <c r="L70" s="12"/>
      <c r="N70" s="39"/>
      <c r="O70" s="39"/>
      <c r="S70" s="33"/>
      <c r="T70" s="33"/>
      <c r="U70" s="33"/>
      <c r="AB70" s="48"/>
      <c r="AC70" s="47">
        <v>317231.61290322582</v>
      </c>
      <c r="AD70" s="48">
        <v>317231.61290322582</v>
      </c>
      <c r="AE70" s="48">
        <v>317231.61290322582</v>
      </c>
    </row>
    <row r="71" spans="1:31" x14ac:dyDescent="0.2">
      <c r="B71" s="13" t="s">
        <v>73</v>
      </c>
      <c r="C71" s="19">
        <v>42720</v>
      </c>
      <c r="D71" s="50">
        <v>478600</v>
      </c>
      <c r="E71" s="12"/>
      <c r="F71" s="12"/>
      <c r="G71" s="12"/>
      <c r="H71" s="12"/>
      <c r="I71" s="12"/>
      <c r="J71" s="12"/>
      <c r="K71" s="12"/>
      <c r="L71" s="12"/>
      <c r="N71" s="39"/>
      <c r="O71" s="39"/>
      <c r="S71" s="33"/>
      <c r="T71" s="33"/>
      <c r="U71" s="33"/>
      <c r="AB71" s="48"/>
      <c r="AC71" s="47">
        <v>478059.78494623653</v>
      </c>
      <c r="AD71" s="48">
        <v>478059.78494623653</v>
      </c>
      <c r="AE71" s="48">
        <v>478059.78494623653</v>
      </c>
    </row>
    <row r="72" spans="1:31" ht="16" customHeight="1" x14ac:dyDescent="0.2">
      <c r="B72" s="13" t="s">
        <v>74</v>
      </c>
      <c r="C72" s="19">
        <v>42726</v>
      </c>
      <c r="D72" s="50">
        <v>686300</v>
      </c>
      <c r="E72" s="12"/>
      <c r="F72" s="12"/>
      <c r="G72" s="12"/>
      <c r="H72" s="12"/>
      <c r="I72" s="12"/>
      <c r="J72" s="12"/>
      <c r="K72" s="12"/>
      <c r="L72" s="12"/>
      <c r="AB72" s="48"/>
      <c r="AC72" s="47">
        <v>685908.60215053754</v>
      </c>
      <c r="AD72" s="48">
        <v>685908.60215053754</v>
      </c>
      <c r="AE72" s="48">
        <v>685908.60215053754</v>
      </c>
    </row>
    <row r="73" spans="1:31" ht="16" customHeight="1" x14ac:dyDescent="0.2">
      <c r="A73" s="54"/>
      <c r="B73" s="13" t="s">
        <v>75</v>
      </c>
      <c r="C73" s="19">
        <v>42740</v>
      </c>
      <c r="D73" s="50">
        <v>524000</v>
      </c>
      <c r="E73" s="12"/>
      <c r="F73" s="12"/>
      <c r="G73" s="12"/>
      <c r="H73" s="12"/>
      <c r="I73" s="12"/>
      <c r="J73" s="12"/>
      <c r="K73" s="12"/>
      <c r="L73" s="12"/>
      <c r="AB73" s="48"/>
      <c r="AC73" s="47"/>
      <c r="AD73" s="48">
        <v>524000</v>
      </c>
      <c r="AE73" s="48">
        <v>524000</v>
      </c>
    </row>
    <row r="74" spans="1:31" ht="16" customHeight="1" x14ac:dyDescent="0.2">
      <c r="A74" s="54"/>
      <c r="B74" s="13" t="s">
        <v>76</v>
      </c>
      <c r="C74" s="19">
        <v>42746</v>
      </c>
      <c r="D74" s="50">
        <v>640500</v>
      </c>
      <c r="E74" s="12"/>
      <c r="F74" s="12"/>
      <c r="G74" s="12"/>
      <c r="H74" s="12"/>
      <c r="I74" s="12"/>
      <c r="J74" s="12"/>
      <c r="K74" s="12"/>
      <c r="L74" s="12"/>
      <c r="AB74" s="48"/>
      <c r="AC74" s="47"/>
      <c r="AD74" s="48">
        <v>640500</v>
      </c>
      <c r="AE74" s="48">
        <v>640500</v>
      </c>
    </row>
    <row r="75" spans="1:31" ht="16" customHeight="1" x14ac:dyDescent="0.2">
      <c r="A75" s="54"/>
      <c r="B75" s="54" t="s">
        <v>77</v>
      </c>
      <c r="C75" s="19">
        <v>42767</v>
      </c>
      <c r="D75" s="50">
        <v>518400</v>
      </c>
      <c r="E75" s="12"/>
      <c r="F75" s="12"/>
      <c r="G75" s="12"/>
      <c r="H75" s="12"/>
      <c r="I75" s="12"/>
      <c r="J75" s="12"/>
      <c r="K75" s="12"/>
      <c r="L75" s="12"/>
      <c r="AB75" s="48"/>
      <c r="AC75" s="47"/>
      <c r="AD75" s="48"/>
      <c r="AE75" s="48">
        <v>518400</v>
      </c>
    </row>
    <row r="76" spans="1:31" ht="16" customHeight="1" x14ac:dyDescent="0.2">
      <c r="A76" s="54"/>
      <c r="B76" s="54" t="s">
        <v>78</v>
      </c>
      <c r="C76" s="19">
        <v>42774</v>
      </c>
      <c r="D76" s="50">
        <v>706300</v>
      </c>
      <c r="E76" s="12"/>
      <c r="F76" s="12"/>
      <c r="G76" s="12"/>
      <c r="H76" s="12"/>
      <c r="I76" s="12"/>
      <c r="J76" s="12"/>
      <c r="K76" s="12"/>
      <c r="L76" s="12"/>
      <c r="AB76" s="48"/>
      <c r="AC76" s="47"/>
      <c r="AD76" s="48"/>
      <c r="AE76" s="48">
        <v>706300</v>
      </c>
    </row>
    <row r="77" spans="1:31" ht="16" customHeight="1" x14ac:dyDescent="0.2">
      <c r="A77" s="54"/>
      <c r="B77" s="54" t="s">
        <v>79</v>
      </c>
      <c r="C77" s="19">
        <v>42790</v>
      </c>
      <c r="D77" s="50">
        <v>426800</v>
      </c>
      <c r="E77" s="12"/>
      <c r="F77" s="12"/>
      <c r="G77" s="12"/>
      <c r="H77" s="12"/>
      <c r="I77" s="12"/>
      <c r="J77" s="12"/>
      <c r="K77" s="12"/>
      <c r="L77" s="12"/>
      <c r="AB77" s="48"/>
      <c r="AC77" s="47"/>
      <c r="AD77" s="48"/>
      <c r="AE77" s="48">
        <v>426800</v>
      </c>
    </row>
    <row r="78" spans="1:31" ht="16" customHeight="1" x14ac:dyDescent="0.2">
      <c r="C78" s="21"/>
      <c r="D78" s="50"/>
      <c r="E78" s="12"/>
      <c r="F78" s="12"/>
      <c r="G78" s="12"/>
      <c r="H78" s="12"/>
      <c r="I78" s="12"/>
      <c r="J78" s="12"/>
      <c r="K78" s="12"/>
      <c r="L78" s="12"/>
      <c r="N78" s="39"/>
      <c r="O78" s="39"/>
      <c r="S78" s="33"/>
      <c r="T78" s="33"/>
      <c r="U78" s="33"/>
      <c r="AD78" s="48"/>
      <c r="AE78" s="48"/>
    </row>
    <row r="79" spans="1:31" x14ac:dyDescent="0.2">
      <c r="C79" s="21"/>
      <c r="D79" s="22"/>
      <c r="E79" s="12"/>
      <c r="F79" s="12"/>
      <c r="G79" s="12"/>
      <c r="H79" s="12"/>
      <c r="I79" s="12"/>
      <c r="J79" s="12"/>
      <c r="K79" s="12"/>
      <c r="L79" s="12"/>
      <c r="N79" s="39"/>
      <c r="O79" s="39"/>
      <c r="S79" s="33"/>
      <c r="T79" s="33"/>
      <c r="U79" s="33"/>
    </row>
    <row r="80" spans="1:31" ht="16" customHeight="1" x14ac:dyDescent="0.2">
      <c r="C80" s="21"/>
      <c r="D80" s="22"/>
      <c r="E80" s="12"/>
      <c r="F80" s="12"/>
      <c r="G80" s="12"/>
      <c r="H80" s="12"/>
      <c r="I80" s="12"/>
      <c r="J80" s="12"/>
      <c r="K80" s="12"/>
      <c r="L80" s="12"/>
    </row>
    <row r="81" spans="2:57" x14ac:dyDescent="0.2">
      <c r="B81" s="7"/>
      <c r="C81" s="21"/>
      <c r="D81" s="22"/>
      <c r="E81" s="12"/>
      <c r="F81" s="12"/>
      <c r="G81" s="12"/>
      <c r="H81" s="12"/>
      <c r="I81" s="12"/>
      <c r="J81" s="12"/>
      <c r="K81" s="12"/>
      <c r="L81" s="12"/>
    </row>
    <row r="82" spans="2:57" ht="16" x14ac:dyDescent="0.2">
      <c r="B82" s="17" t="s">
        <v>59</v>
      </c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2:57" ht="35.25" customHeight="1" x14ac:dyDescent="0.2">
      <c r="B83" s="3" t="s">
        <v>2</v>
      </c>
      <c r="C83" s="8" t="s">
        <v>3</v>
      </c>
      <c r="D83" s="8" t="s">
        <v>60</v>
      </c>
      <c r="E83" s="28">
        <v>42004</v>
      </c>
      <c r="F83" s="28">
        <v>42035</v>
      </c>
      <c r="G83" s="28">
        <v>42063</v>
      </c>
      <c r="H83" s="28">
        <v>42094</v>
      </c>
      <c r="I83" s="28">
        <v>42124</v>
      </c>
      <c r="J83" s="28">
        <v>42155</v>
      </c>
      <c r="K83" s="28">
        <v>42185</v>
      </c>
      <c r="L83" s="28">
        <v>42216</v>
      </c>
      <c r="M83" s="28">
        <v>42247</v>
      </c>
      <c r="N83" s="28">
        <v>42277</v>
      </c>
      <c r="O83" s="28">
        <v>42308</v>
      </c>
      <c r="P83" s="28">
        <v>42338</v>
      </c>
      <c r="Q83" s="28">
        <v>42369</v>
      </c>
      <c r="R83" s="28">
        <v>42400</v>
      </c>
      <c r="S83" s="28">
        <v>42429</v>
      </c>
      <c r="T83" s="28">
        <v>42460</v>
      </c>
      <c r="U83" s="28">
        <v>42490</v>
      </c>
      <c r="V83" s="28">
        <v>42521</v>
      </c>
      <c r="W83" s="28">
        <v>42551</v>
      </c>
      <c r="X83" s="28">
        <v>42582</v>
      </c>
      <c r="Y83" s="28">
        <v>42613</v>
      </c>
      <c r="Z83" s="28">
        <v>42643</v>
      </c>
      <c r="AA83" s="28">
        <v>42674</v>
      </c>
      <c r="AB83" s="28">
        <v>42704</v>
      </c>
      <c r="AC83" s="28">
        <v>42735</v>
      </c>
      <c r="AD83" s="28">
        <v>42766</v>
      </c>
      <c r="AE83" s="28">
        <v>42794</v>
      </c>
    </row>
    <row r="84" spans="2:57" x14ac:dyDescent="0.2">
      <c r="V84" s="30"/>
      <c r="AB84" s="10"/>
      <c r="AC84" s="10"/>
      <c r="AD84" s="10"/>
      <c r="AE84" s="10"/>
    </row>
    <row r="85" spans="2:57" x14ac:dyDescent="0.2">
      <c r="B85" s="1" t="s">
        <v>5</v>
      </c>
      <c r="C85" s="19">
        <v>41988</v>
      </c>
      <c r="D85" s="23">
        <v>22.66</v>
      </c>
      <c r="E85" s="23">
        <v>22.79</v>
      </c>
      <c r="F85" s="23">
        <v>22.61</v>
      </c>
      <c r="G85" s="40">
        <v>24.05</v>
      </c>
      <c r="H85" s="23">
        <v>24.04</v>
      </c>
      <c r="I85" s="23">
        <v>24.19</v>
      </c>
      <c r="J85" s="23">
        <v>24.39</v>
      </c>
      <c r="K85" s="40">
        <v>24.69</v>
      </c>
      <c r="L85" s="23">
        <v>24.8</v>
      </c>
      <c r="M85" s="24">
        <v>25.07</v>
      </c>
      <c r="N85" s="40">
        <v>25.04</v>
      </c>
      <c r="O85" s="24">
        <v>25.13</v>
      </c>
      <c r="P85" s="24">
        <v>25.44</v>
      </c>
      <c r="Q85" s="40">
        <v>25.48</v>
      </c>
      <c r="R85" s="23">
        <v>25.65</v>
      </c>
      <c r="S85" s="23">
        <v>25.88</v>
      </c>
      <c r="T85" s="40">
        <v>25.69</v>
      </c>
      <c r="U85" s="24">
        <v>26.07</v>
      </c>
      <c r="V85" s="41">
        <v>26.07</v>
      </c>
      <c r="W85" s="23">
        <v>25.88</v>
      </c>
      <c r="X85" s="41">
        <f>W85</f>
        <v>25.88</v>
      </c>
      <c r="Y85" s="41">
        <f>W85</f>
        <v>25.88</v>
      </c>
      <c r="Z85" s="42">
        <f t="shared" ref="Z85:AE94" si="2">Z10/10000</f>
        <v>25.85668222735875</v>
      </c>
      <c r="AA85" s="41">
        <f t="shared" si="2"/>
        <v>25.85668222735875</v>
      </c>
      <c r="AB85" s="41">
        <f t="shared" si="2"/>
        <v>25.85668222735875</v>
      </c>
      <c r="AC85" s="52">
        <f t="shared" si="2"/>
        <v>25.837132227358747</v>
      </c>
      <c r="AD85" s="41">
        <f t="shared" si="2"/>
        <v>25.837132227358747</v>
      </c>
      <c r="AE85" s="41">
        <f t="shared" si="2"/>
        <v>25.837132227358747</v>
      </c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</row>
    <row r="86" spans="2:57" x14ac:dyDescent="0.2">
      <c r="B86" s="1" t="s">
        <v>6</v>
      </c>
      <c r="C86" s="19">
        <v>42041</v>
      </c>
      <c r="D86" s="23">
        <v>26.24</v>
      </c>
      <c r="E86" s="23" t="s">
        <v>61</v>
      </c>
      <c r="F86" s="23" t="s">
        <v>61</v>
      </c>
      <c r="G86" s="23">
        <v>26.33</v>
      </c>
      <c r="H86" s="23">
        <v>26.73</v>
      </c>
      <c r="I86" s="40">
        <v>26.89</v>
      </c>
      <c r="J86" s="23">
        <v>27.03</v>
      </c>
      <c r="K86" s="23">
        <v>27.24</v>
      </c>
      <c r="L86" s="40">
        <v>27.28</v>
      </c>
      <c r="M86" s="24">
        <v>27.34</v>
      </c>
      <c r="N86" s="24">
        <v>27.43</v>
      </c>
      <c r="O86" s="40">
        <v>27.42</v>
      </c>
      <c r="P86" s="24">
        <v>27.86</v>
      </c>
      <c r="Q86" s="23">
        <v>28.2</v>
      </c>
      <c r="R86" s="40">
        <v>28.22</v>
      </c>
      <c r="S86" s="23">
        <v>28.36</v>
      </c>
      <c r="T86" s="23">
        <v>28.25</v>
      </c>
      <c r="U86" s="40">
        <v>28.3</v>
      </c>
      <c r="V86" s="41">
        <v>28.3</v>
      </c>
      <c r="W86" s="23">
        <v>28.45</v>
      </c>
      <c r="X86" s="41">
        <f t="shared" ref="X86:X137" si="3">W86</f>
        <v>28.45</v>
      </c>
      <c r="Y86" s="41">
        <f t="shared" ref="Y86:Y137" si="4">W86</f>
        <v>28.45</v>
      </c>
      <c r="Z86" s="42">
        <f t="shared" si="2"/>
        <v>28.432954107142855</v>
      </c>
      <c r="AA86" s="41">
        <f t="shared" si="2"/>
        <v>28.432954107142855</v>
      </c>
      <c r="AB86" s="41">
        <f t="shared" si="2"/>
        <v>28.432954107142855</v>
      </c>
      <c r="AC86" s="52">
        <f t="shared" si="2"/>
        <v>28.412529107142856</v>
      </c>
      <c r="AD86" s="41">
        <f t="shared" si="2"/>
        <v>28.412529107142856</v>
      </c>
      <c r="AE86" s="41">
        <f t="shared" si="2"/>
        <v>28.412529107142856</v>
      </c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</row>
    <row r="87" spans="2:57" x14ac:dyDescent="0.2">
      <c r="B87" s="1" t="s">
        <v>7</v>
      </c>
      <c r="C87" s="19">
        <v>42051</v>
      </c>
      <c r="D87" s="23">
        <v>45.22</v>
      </c>
      <c r="E87" s="23" t="s">
        <v>61</v>
      </c>
      <c r="F87" s="23" t="s">
        <v>61</v>
      </c>
      <c r="G87" s="23">
        <v>45.53</v>
      </c>
      <c r="H87" s="23">
        <v>45.39</v>
      </c>
      <c r="I87" s="40">
        <v>53.51</v>
      </c>
      <c r="J87" s="23">
        <v>54.05</v>
      </c>
      <c r="K87" s="23">
        <v>54.08</v>
      </c>
      <c r="L87" s="40">
        <v>55.45</v>
      </c>
      <c r="M87" s="24">
        <v>55.28</v>
      </c>
      <c r="N87" s="24">
        <v>55.45</v>
      </c>
      <c r="O87" s="40">
        <v>58.66</v>
      </c>
      <c r="P87" s="24">
        <v>59.17</v>
      </c>
      <c r="Q87" s="23">
        <v>60.06</v>
      </c>
      <c r="R87" s="40">
        <v>60.24</v>
      </c>
      <c r="S87" s="23">
        <v>61.17</v>
      </c>
      <c r="T87" s="23">
        <v>61.7</v>
      </c>
      <c r="U87" s="40">
        <v>61.16</v>
      </c>
      <c r="V87" s="41">
        <v>61.16</v>
      </c>
      <c r="W87" s="23">
        <v>61.11</v>
      </c>
      <c r="X87" s="41">
        <f t="shared" si="3"/>
        <v>61.11</v>
      </c>
      <c r="Y87" s="41">
        <f t="shared" si="4"/>
        <v>61.11</v>
      </c>
      <c r="Z87" s="42">
        <f t="shared" si="2"/>
        <v>61.038830238095237</v>
      </c>
      <c r="AA87" s="41">
        <f t="shared" si="2"/>
        <v>61.038830238095237</v>
      </c>
      <c r="AB87" s="41">
        <f t="shared" si="2"/>
        <v>61.038830238095237</v>
      </c>
      <c r="AC87" s="52">
        <f t="shared" si="2"/>
        <v>60.967830238095239</v>
      </c>
      <c r="AD87" s="41">
        <f t="shared" si="2"/>
        <v>60.967830238095239</v>
      </c>
      <c r="AE87" s="41">
        <f t="shared" si="2"/>
        <v>60.967830238095239</v>
      </c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</row>
    <row r="88" spans="2:57" x14ac:dyDescent="0.2">
      <c r="B88" s="1" t="s">
        <v>8</v>
      </c>
      <c r="C88" s="19">
        <v>42069</v>
      </c>
      <c r="D88" s="23">
        <v>17.010000000000002</v>
      </c>
      <c r="E88" s="23" t="s">
        <v>61</v>
      </c>
      <c r="F88" s="23" t="s">
        <v>61</v>
      </c>
      <c r="G88" s="23" t="s">
        <v>61</v>
      </c>
      <c r="H88" s="23">
        <v>17.329999999999998</v>
      </c>
      <c r="I88" s="23">
        <v>17.420000000000002</v>
      </c>
      <c r="J88" s="40">
        <v>17.489999999999998</v>
      </c>
      <c r="K88" s="23">
        <v>17.73</v>
      </c>
      <c r="L88" s="23">
        <v>17.920000000000002</v>
      </c>
      <c r="M88" s="40">
        <v>17.899999999999999</v>
      </c>
      <c r="N88" s="24">
        <v>18.09</v>
      </c>
      <c r="O88" s="24">
        <v>18.16</v>
      </c>
      <c r="P88" s="40">
        <v>18.29</v>
      </c>
      <c r="Q88" s="23">
        <v>18.47</v>
      </c>
      <c r="R88" s="23">
        <v>18.489999999999998</v>
      </c>
      <c r="S88" s="40">
        <v>18.670000000000002</v>
      </c>
      <c r="T88" s="23">
        <v>18.91</v>
      </c>
      <c r="U88" s="24">
        <v>19.190000000000001</v>
      </c>
      <c r="V88" s="41">
        <v>19.190000000000001</v>
      </c>
      <c r="W88" s="23">
        <v>19.07</v>
      </c>
      <c r="X88" s="41">
        <f t="shared" si="3"/>
        <v>19.07</v>
      </c>
      <c r="Y88" s="41">
        <f t="shared" si="4"/>
        <v>19.07</v>
      </c>
      <c r="Z88" s="42">
        <f t="shared" si="2"/>
        <v>19.875570967741936</v>
      </c>
      <c r="AA88" s="41">
        <f t="shared" si="2"/>
        <v>19.875570967741936</v>
      </c>
      <c r="AB88" s="41">
        <f t="shared" si="2"/>
        <v>19.875570967741936</v>
      </c>
      <c r="AC88" s="52">
        <f t="shared" si="2"/>
        <v>19.850070967741935</v>
      </c>
      <c r="AD88" s="41">
        <f t="shared" si="2"/>
        <v>19.850070967741935</v>
      </c>
      <c r="AE88" s="41">
        <f t="shared" si="2"/>
        <v>19.850070967741935</v>
      </c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</row>
    <row r="89" spans="2:57" x14ac:dyDescent="0.2">
      <c r="B89" s="1" t="s">
        <v>9</v>
      </c>
      <c r="C89" s="19">
        <v>42083</v>
      </c>
      <c r="D89" s="23">
        <v>28.88</v>
      </c>
      <c r="E89" s="23" t="s">
        <v>61</v>
      </c>
      <c r="F89" s="23" t="s">
        <v>61</v>
      </c>
      <c r="G89" s="23" t="s">
        <v>61</v>
      </c>
      <c r="H89" s="23">
        <v>28.99</v>
      </c>
      <c r="I89" s="23">
        <v>28.99</v>
      </c>
      <c r="J89" s="40">
        <v>30.68</v>
      </c>
      <c r="K89" s="23">
        <v>30.66</v>
      </c>
      <c r="L89" s="23">
        <v>30.78</v>
      </c>
      <c r="M89" s="40">
        <v>31.48</v>
      </c>
      <c r="N89" s="24">
        <v>31.61</v>
      </c>
      <c r="O89" s="24">
        <v>31.84</v>
      </c>
      <c r="P89" s="40">
        <v>31.84</v>
      </c>
      <c r="Q89" s="23">
        <v>31.98</v>
      </c>
      <c r="R89" s="23">
        <v>31.97</v>
      </c>
      <c r="S89" s="40">
        <v>32.21</v>
      </c>
      <c r="T89" s="23">
        <v>32.46</v>
      </c>
      <c r="U89" s="24">
        <v>32.659999999999997</v>
      </c>
      <c r="V89" s="41">
        <v>32.659999999999997</v>
      </c>
      <c r="W89" s="23">
        <v>32.590000000000003</v>
      </c>
      <c r="X89" s="41">
        <f t="shared" si="3"/>
        <v>32.590000000000003</v>
      </c>
      <c r="Y89" s="41">
        <f t="shared" si="4"/>
        <v>32.590000000000003</v>
      </c>
      <c r="Z89" s="42">
        <f t="shared" si="2"/>
        <v>32.966470640430103</v>
      </c>
      <c r="AA89" s="41">
        <f t="shared" si="2"/>
        <v>32.966470640430103</v>
      </c>
      <c r="AB89" s="41">
        <f t="shared" si="2"/>
        <v>32.966470640430103</v>
      </c>
      <c r="AC89" s="52">
        <f t="shared" si="2"/>
        <v>32.922490698924733</v>
      </c>
      <c r="AD89" s="41">
        <f t="shared" si="2"/>
        <v>32.922490698924733</v>
      </c>
      <c r="AE89" s="41">
        <f t="shared" si="2"/>
        <v>32.922490698924733</v>
      </c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</row>
    <row r="90" spans="2:57" x14ac:dyDescent="0.2">
      <c r="B90" s="1" t="s">
        <v>10</v>
      </c>
      <c r="C90" s="19">
        <v>42111</v>
      </c>
      <c r="D90" s="23">
        <v>27.3</v>
      </c>
      <c r="E90" s="23" t="s">
        <v>61</v>
      </c>
      <c r="F90" s="23" t="s">
        <v>61</v>
      </c>
      <c r="G90" s="23" t="s">
        <v>61</v>
      </c>
      <c r="H90" s="23" t="s">
        <v>61</v>
      </c>
      <c r="I90" s="23">
        <v>27.33</v>
      </c>
      <c r="J90" s="23">
        <v>27.53</v>
      </c>
      <c r="K90" s="40">
        <v>27.52</v>
      </c>
      <c r="L90" s="23">
        <v>27.2</v>
      </c>
      <c r="M90" s="24">
        <v>27.34</v>
      </c>
      <c r="N90" s="40">
        <v>27.73</v>
      </c>
      <c r="O90" s="24">
        <v>27.82</v>
      </c>
      <c r="P90" s="24">
        <v>28.28</v>
      </c>
      <c r="Q90" s="40">
        <v>28.32</v>
      </c>
      <c r="R90" s="23">
        <v>28.69</v>
      </c>
      <c r="S90" s="24">
        <v>28.85</v>
      </c>
      <c r="T90" s="40">
        <v>28.95</v>
      </c>
      <c r="U90" s="24">
        <v>29.03</v>
      </c>
      <c r="V90" s="41">
        <v>29.03</v>
      </c>
      <c r="W90" s="23">
        <v>29.33</v>
      </c>
      <c r="X90" s="41">
        <f t="shared" si="3"/>
        <v>29.33</v>
      </c>
      <c r="Y90" s="41">
        <f t="shared" si="4"/>
        <v>29.33</v>
      </c>
      <c r="Z90" s="42">
        <f t="shared" si="2"/>
        <v>29.288600111111112</v>
      </c>
      <c r="AA90" s="41">
        <f t="shared" si="2"/>
        <v>29.288600111111112</v>
      </c>
      <c r="AB90" s="41">
        <f t="shared" si="2"/>
        <v>29.288600111111112</v>
      </c>
      <c r="AC90" s="52">
        <f t="shared" si="2"/>
        <v>29.248600111111113</v>
      </c>
      <c r="AD90" s="41">
        <f t="shared" si="2"/>
        <v>29.248600111111113</v>
      </c>
      <c r="AE90" s="41">
        <f t="shared" si="2"/>
        <v>29.248600111111113</v>
      </c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</row>
    <row r="91" spans="2:57" x14ac:dyDescent="0.2">
      <c r="B91" s="1" t="s">
        <v>11</v>
      </c>
      <c r="C91" s="19">
        <v>42129</v>
      </c>
      <c r="D91" s="23">
        <v>19.16</v>
      </c>
      <c r="E91" s="23" t="s">
        <v>61</v>
      </c>
      <c r="F91" s="23" t="s">
        <v>61</v>
      </c>
      <c r="G91" s="23" t="s">
        <v>61</v>
      </c>
      <c r="H91" s="23" t="s">
        <v>61</v>
      </c>
      <c r="I91" s="23" t="s">
        <v>61</v>
      </c>
      <c r="J91" s="23">
        <v>19.21</v>
      </c>
      <c r="K91" s="23">
        <v>19.420000000000002</v>
      </c>
      <c r="L91" s="40">
        <v>19.38</v>
      </c>
      <c r="M91" s="24">
        <v>19.55</v>
      </c>
      <c r="N91" s="24">
        <v>19.7</v>
      </c>
      <c r="O91" s="40">
        <v>19.77</v>
      </c>
      <c r="P91" s="24">
        <v>19.97</v>
      </c>
      <c r="Q91" s="23">
        <v>20.02</v>
      </c>
      <c r="R91" s="40">
        <v>20.059999999999999</v>
      </c>
      <c r="S91" s="23">
        <v>20.28</v>
      </c>
      <c r="T91" s="23">
        <v>20.53</v>
      </c>
      <c r="U91" s="40">
        <v>20.2</v>
      </c>
      <c r="V91" s="41">
        <v>20.2</v>
      </c>
      <c r="W91" s="23">
        <v>20.260000000000002</v>
      </c>
      <c r="X91" s="41">
        <f t="shared" si="3"/>
        <v>20.260000000000002</v>
      </c>
      <c r="Y91" s="41">
        <f t="shared" si="4"/>
        <v>20.260000000000002</v>
      </c>
      <c r="Z91" s="42">
        <f t="shared" si="2"/>
        <v>20.228542354838709</v>
      </c>
      <c r="AA91" s="41">
        <f t="shared" si="2"/>
        <v>20.228542354838709</v>
      </c>
      <c r="AB91" s="41">
        <f t="shared" si="2"/>
        <v>20.228542354838709</v>
      </c>
      <c r="AC91" s="52">
        <f t="shared" si="2"/>
        <v>20.195542354838711</v>
      </c>
      <c r="AD91" s="41">
        <f t="shared" si="2"/>
        <v>20.195542354838711</v>
      </c>
      <c r="AE91" s="41">
        <f t="shared" si="2"/>
        <v>20.195542354838711</v>
      </c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</row>
    <row r="92" spans="2:57" x14ac:dyDescent="0.2">
      <c r="B92" s="1" t="s">
        <v>12</v>
      </c>
      <c r="C92" s="19">
        <v>42125</v>
      </c>
      <c r="D92" s="23">
        <v>18.579999999999998</v>
      </c>
      <c r="E92" s="23" t="s">
        <v>61</v>
      </c>
      <c r="F92" s="23" t="s">
        <v>61</v>
      </c>
      <c r="G92" s="23" t="s">
        <v>61</v>
      </c>
      <c r="H92" s="23" t="s">
        <v>61</v>
      </c>
      <c r="I92" s="23" t="s">
        <v>61</v>
      </c>
      <c r="J92" s="23">
        <v>18.57</v>
      </c>
      <c r="K92" s="23">
        <v>18.45</v>
      </c>
      <c r="L92" s="40">
        <v>20.3</v>
      </c>
      <c r="M92" s="24">
        <v>20.51</v>
      </c>
      <c r="N92" s="24">
        <v>20.66</v>
      </c>
      <c r="O92" s="40">
        <v>21.5</v>
      </c>
      <c r="P92" s="24">
        <v>21.7</v>
      </c>
      <c r="Q92" s="23">
        <v>21.96</v>
      </c>
      <c r="R92" s="40">
        <v>22.05</v>
      </c>
      <c r="S92" s="23">
        <v>22.48</v>
      </c>
      <c r="T92" s="23">
        <v>22.78</v>
      </c>
      <c r="U92" s="40">
        <v>22.22</v>
      </c>
      <c r="V92" s="41">
        <v>22.22</v>
      </c>
      <c r="W92" s="23">
        <v>22.28</v>
      </c>
      <c r="X92" s="41">
        <f t="shared" si="3"/>
        <v>22.28</v>
      </c>
      <c r="Y92" s="41">
        <f t="shared" si="4"/>
        <v>22.28</v>
      </c>
      <c r="Z92" s="42">
        <f t="shared" si="2"/>
        <v>22.254414000000001</v>
      </c>
      <c r="AA92" s="41">
        <f t="shared" si="2"/>
        <v>22.254414000000001</v>
      </c>
      <c r="AB92" s="41">
        <f t="shared" si="2"/>
        <v>22.254414000000001</v>
      </c>
      <c r="AC92" s="52">
        <f t="shared" si="2"/>
        <v>22.225164000000003</v>
      </c>
      <c r="AD92" s="41">
        <f t="shared" si="2"/>
        <v>22.225164000000003</v>
      </c>
      <c r="AE92" s="41">
        <f t="shared" si="2"/>
        <v>22.225164000000003</v>
      </c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</row>
    <row r="93" spans="2:57" x14ac:dyDescent="0.2">
      <c r="B93" s="1" t="s">
        <v>13</v>
      </c>
      <c r="C93" s="19">
        <v>42130</v>
      </c>
      <c r="D93" s="23">
        <v>23.13</v>
      </c>
      <c r="E93" s="23" t="s">
        <v>61</v>
      </c>
      <c r="F93" s="23" t="s">
        <v>61</v>
      </c>
      <c r="G93" s="23" t="s">
        <v>61</v>
      </c>
      <c r="H93" s="23" t="s">
        <v>61</v>
      </c>
      <c r="I93" s="23" t="s">
        <v>61</v>
      </c>
      <c r="J93" s="23">
        <v>23.19</v>
      </c>
      <c r="K93" s="23">
        <v>23.46</v>
      </c>
      <c r="L93" s="40">
        <v>23.35</v>
      </c>
      <c r="M93" s="24">
        <v>23.56</v>
      </c>
      <c r="N93" s="24">
        <v>23.76</v>
      </c>
      <c r="O93" s="40">
        <v>23.76</v>
      </c>
      <c r="P93" s="24">
        <v>24.02</v>
      </c>
      <c r="Q93" s="23">
        <v>24.07</v>
      </c>
      <c r="R93" s="40">
        <v>24.14</v>
      </c>
      <c r="S93" s="23">
        <v>24.41</v>
      </c>
      <c r="T93" s="23">
        <v>24.71</v>
      </c>
      <c r="U93" s="40">
        <v>24.24</v>
      </c>
      <c r="V93" s="41">
        <v>24.24</v>
      </c>
      <c r="W93" s="23">
        <v>24.35</v>
      </c>
      <c r="X93" s="41">
        <f t="shared" si="3"/>
        <v>24.35</v>
      </c>
      <c r="Y93" s="41">
        <f t="shared" si="4"/>
        <v>24.35</v>
      </c>
      <c r="Z93" s="42">
        <f t="shared" si="2"/>
        <v>24.314762548387097</v>
      </c>
      <c r="AA93" s="41">
        <f t="shared" si="2"/>
        <v>24.314762548387097</v>
      </c>
      <c r="AB93" s="41">
        <f t="shared" si="2"/>
        <v>24.314762548387097</v>
      </c>
      <c r="AC93" s="52">
        <f t="shared" si="2"/>
        <v>24.283262548387096</v>
      </c>
      <c r="AD93" s="41">
        <f t="shared" si="2"/>
        <v>24.283262548387096</v>
      </c>
      <c r="AE93" s="41">
        <f t="shared" si="2"/>
        <v>24.283262548387096</v>
      </c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</row>
    <row r="94" spans="2:57" x14ac:dyDescent="0.2">
      <c r="B94" s="1" t="s">
        <v>14</v>
      </c>
      <c r="C94" s="19">
        <v>42146</v>
      </c>
      <c r="D94" s="23">
        <v>25.6</v>
      </c>
      <c r="E94" s="23" t="s">
        <v>61</v>
      </c>
      <c r="F94" s="23" t="s">
        <v>61</v>
      </c>
      <c r="G94" s="23" t="s">
        <v>61</v>
      </c>
      <c r="H94" s="23" t="s">
        <v>61</v>
      </c>
      <c r="I94" s="23" t="s">
        <v>61</v>
      </c>
      <c r="J94" s="23">
        <v>25.84</v>
      </c>
      <c r="K94" s="23">
        <v>26.33</v>
      </c>
      <c r="L94" s="40">
        <v>26.3</v>
      </c>
      <c r="M94" s="24">
        <v>26.6</v>
      </c>
      <c r="N94" s="24">
        <v>26.62</v>
      </c>
      <c r="O94" s="40">
        <v>26.62</v>
      </c>
      <c r="P94" s="24">
        <v>26.97</v>
      </c>
      <c r="Q94" s="23">
        <v>26.99</v>
      </c>
      <c r="R94" s="40">
        <v>27.05</v>
      </c>
      <c r="S94" s="23">
        <v>27.49</v>
      </c>
      <c r="T94" s="23">
        <v>27.55</v>
      </c>
      <c r="U94" s="40">
        <v>28.01</v>
      </c>
      <c r="V94" s="41">
        <v>28.01</v>
      </c>
      <c r="W94" s="23">
        <v>27.97</v>
      </c>
      <c r="X94" s="41">
        <f t="shared" si="3"/>
        <v>27.97</v>
      </c>
      <c r="Y94" s="41">
        <f t="shared" si="4"/>
        <v>27.97</v>
      </c>
      <c r="Z94" s="42">
        <f t="shared" si="2"/>
        <v>27.916195688172039</v>
      </c>
      <c r="AA94" s="41">
        <f t="shared" si="2"/>
        <v>27.916195688172039</v>
      </c>
      <c r="AB94" s="41">
        <f t="shared" si="2"/>
        <v>27.916195688172039</v>
      </c>
      <c r="AC94" s="52">
        <f t="shared" si="2"/>
        <v>27.861195688172039</v>
      </c>
      <c r="AD94" s="41">
        <f t="shared" si="2"/>
        <v>27.861195688172039</v>
      </c>
      <c r="AE94" s="41">
        <f t="shared" si="2"/>
        <v>27.861195688172039</v>
      </c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</row>
    <row r="95" spans="2:57" x14ac:dyDescent="0.2">
      <c r="B95" s="1" t="s">
        <v>15</v>
      </c>
      <c r="C95" s="19">
        <v>42160</v>
      </c>
      <c r="D95" s="23">
        <v>21.29</v>
      </c>
      <c r="E95" s="23" t="s">
        <v>61</v>
      </c>
      <c r="F95" s="23" t="s">
        <v>61</v>
      </c>
      <c r="G95" s="23" t="s">
        <v>61</v>
      </c>
      <c r="H95" s="23" t="s">
        <v>61</v>
      </c>
      <c r="I95" s="23" t="s">
        <v>61</v>
      </c>
      <c r="J95" s="23" t="s">
        <v>61</v>
      </c>
      <c r="K95" s="23">
        <v>21.28</v>
      </c>
      <c r="L95" s="23">
        <v>21.36</v>
      </c>
      <c r="M95" s="40">
        <v>21.41</v>
      </c>
      <c r="N95" s="24">
        <v>21.52</v>
      </c>
      <c r="O95" s="24">
        <v>21.7</v>
      </c>
      <c r="P95" s="40">
        <v>21.61</v>
      </c>
      <c r="Q95" s="23">
        <v>21.72</v>
      </c>
      <c r="R95" s="23">
        <v>21.71</v>
      </c>
      <c r="S95" s="40">
        <v>21.81</v>
      </c>
      <c r="T95" s="23">
        <v>21.95</v>
      </c>
      <c r="U95" s="24">
        <v>22.08</v>
      </c>
      <c r="V95" s="41">
        <v>22.08</v>
      </c>
      <c r="W95" s="23">
        <v>22.22</v>
      </c>
      <c r="X95" s="41">
        <f t="shared" si="3"/>
        <v>22.22</v>
      </c>
      <c r="Y95" s="41">
        <f t="shared" si="4"/>
        <v>22.22</v>
      </c>
      <c r="Z95" s="42">
        <f t="shared" ref="Z95:AE104" si="5">Z20/10000</f>
        <v>22.174344834444444</v>
      </c>
      <c r="AA95" s="41">
        <f t="shared" si="5"/>
        <v>22.174344834444444</v>
      </c>
      <c r="AB95" s="41">
        <f t="shared" si="5"/>
        <v>22.174344834444444</v>
      </c>
      <c r="AC95" s="52">
        <f t="shared" si="5"/>
        <v>22.132544834444445</v>
      </c>
      <c r="AD95" s="41">
        <f t="shared" si="5"/>
        <v>22.132544834444445</v>
      </c>
      <c r="AE95" s="41">
        <f t="shared" si="5"/>
        <v>22.132544834444445</v>
      </c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</row>
    <row r="96" spans="2:57" x14ac:dyDescent="0.2">
      <c r="B96" s="1" t="s">
        <v>16</v>
      </c>
      <c r="C96" s="19">
        <v>42160</v>
      </c>
      <c r="D96" s="23">
        <v>16.77</v>
      </c>
      <c r="E96" s="23" t="s">
        <v>61</v>
      </c>
      <c r="F96" s="23" t="s">
        <v>61</v>
      </c>
      <c r="G96" s="23" t="s">
        <v>61</v>
      </c>
      <c r="H96" s="23" t="s">
        <v>61</v>
      </c>
      <c r="I96" s="23" t="s">
        <v>61</v>
      </c>
      <c r="J96" s="23" t="s">
        <v>61</v>
      </c>
      <c r="K96" s="23">
        <v>16.96</v>
      </c>
      <c r="L96" s="23">
        <v>17.2</v>
      </c>
      <c r="M96" s="40">
        <v>17.239999999999998</v>
      </c>
      <c r="N96" s="24">
        <v>17.350000000000001</v>
      </c>
      <c r="O96" s="24">
        <v>17.38</v>
      </c>
      <c r="P96" s="40">
        <v>17.53</v>
      </c>
      <c r="Q96" s="23">
        <v>17.57</v>
      </c>
      <c r="R96" s="23">
        <v>17.87</v>
      </c>
      <c r="S96" s="40">
        <v>18.32</v>
      </c>
      <c r="T96" s="23">
        <v>18.55</v>
      </c>
      <c r="U96" s="24">
        <v>18.670000000000002</v>
      </c>
      <c r="V96" s="41">
        <v>18.670000000000002</v>
      </c>
      <c r="W96" s="23">
        <v>18.71</v>
      </c>
      <c r="X96" s="41">
        <f t="shared" si="3"/>
        <v>18.71</v>
      </c>
      <c r="Y96" s="41">
        <f t="shared" si="4"/>
        <v>18.71</v>
      </c>
      <c r="Z96" s="42">
        <f t="shared" si="5"/>
        <v>19.089225222222222</v>
      </c>
      <c r="AA96" s="41">
        <f t="shared" si="5"/>
        <v>19.089225222222222</v>
      </c>
      <c r="AB96" s="41">
        <f t="shared" si="5"/>
        <v>19.089225222222222</v>
      </c>
      <c r="AC96" s="52">
        <f t="shared" si="5"/>
        <v>19.055725222222222</v>
      </c>
      <c r="AD96" s="41">
        <f t="shared" si="5"/>
        <v>19.055725222222222</v>
      </c>
      <c r="AE96" s="41">
        <f t="shared" si="5"/>
        <v>19.055725222222222</v>
      </c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</row>
    <row r="97" spans="2:57" x14ac:dyDescent="0.2">
      <c r="B97" s="1" t="s">
        <v>17</v>
      </c>
      <c r="C97" s="19">
        <v>42170</v>
      </c>
      <c r="D97" s="23">
        <v>17.29</v>
      </c>
      <c r="E97" s="23" t="s">
        <v>61</v>
      </c>
      <c r="F97" s="23" t="s">
        <v>61</v>
      </c>
      <c r="G97" s="23" t="s">
        <v>61</v>
      </c>
      <c r="H97" s="23" t="s">
        <v>61</v>
      </c>
      <c r="I97" s="23" t="s">
        <v>61</v>
      </c>
      <c r="J97" s="23" t="s">
        <v>61</v>
      </c>
      <c r="K97" s="23">
        <v>17.62</v>
      </c>
      <c r="L97" s="23">
        <v>17.64</v>
      </c>
      <c r="M97" s="40">
        <v>17.559999999999999</v>
      </c>
      <c r="N97" s="24">
        <v>17.57</v>
      </c>
      <c r="O97" s="24">
        <v>17.86</v>
      </c>
      <c r="P97" s="40">
        <v>17.88</v>
      </c>
      <c r="Q97" s="23">
        <v>17.89</v>
      </c>
      <c r="R97" s="23">
        <v>17.87</v>
      </c>
      <c r="S97" s="40">
        <v>17.920000000000002</v>
      </c>
      <c r="T97" s="23">
        <v>17.95</v>
      </c>
      <c r="U97" s="24">
        <v>18.079999999999998</v>
      </c>
      <c r="V97" s="41">
        <v>18.079999999999998</v>
      </c>
      <c r="W97" s="23">
        <v>18.04</v>
      </c>
      <c r="X97" s="41">
        <f t="shared" si="3"/>
        <v>18.04</v>
      </c>
      <c r="Y97" s="41">
        <f t="shared" si="4"/>
        <v>18.04</v>
      </c>
      <c r="Z97" s="42">
        <f t="shared" si="5"/>
        <v>18.000120777777777</v>
      </c>
      <c r="AA97" s="41">
        <f t="shared" si="5"/>
        <v>18.000120777777777</v>
      </c>
      <c r="AB97" s="41">
        <f t="shared" si="5"/>
        <v>18.000120777777777</v>
      </c>
      <c r="AC97" s="52">
        <f t="shared" si="5"/>
        <v>17.960620777777777</v>
      </c>
      <c r="AD97" s="41">
        <f t="shared" si="5"/>
        <v>17.960620777777777</v>
      </c>
      <c r="AE97" s="41">
        <f t="shared" si="5"/>
        <v>17.960620777777777</v>
      </c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</row>
    <row r="98" spans="2:57" x14ac:dyDescent="0.2">
      <c r="B98" s="1" t="s">
        <v>18</v>
      </c>
      <c r="C98" s="19">
        <v>42185</v>
      </c>
      <c r="D98" s="23">
        <v>18.95</v>
      </c>
      <c r="E98" s="23" t="s">
        <v>61</v>
      </c>
      <c r="F98" s="23" t="s">
        <v>61</v>
      </c>
      <c r="G98" s="23" t="s">
        <v>61</v>
      </c>
      <c r="H98" s="23" t="s">
        <v>61</v>
      </c>
      <c r="I98" s="23" t="s">
        <v>61</v>
      </c>
      <c r="J98" s="23" t="s">
        <v>61</v>
      </c>
      <c r="K98" s="23">
        <v>18.78</v>
      </c>
      <c r="L98" s="23">
        <v>18.920000000000002</v>
      </c>
      <c r="M98" s="40">
        <v>19.64</v>
      </c>
      <c r="N98" s="24">
        <v>19.72</v>
      </c>
      <c r="O98" s="24">
        <v>19.89</v>
      </c>
      <c r="P98" s="40">
        <v>20.02</v>
      </c>
      <c r="Q98" s="23">
        <v>20.05</v>
      </c>
      <c r="R98" s="23">
        <v>20.100000000000001</v>
      </c>
      <c r="S98" s="40">
        <v>20.399999999999999</v>
      </c>
      <c r="T98" s="23">
        <v>20.74</v>
      </c>
      <c r="U98" s="24">
        <v>20.86</v>
      </c>
      <c r="V98" s="41">
        <v>20.86</v>
      </c>
      <c r="W98" s="23">
        <v>20.78</v>
      </c>
      <c r="X98" s="41">
        <f t="shared" si="3"/>
        <v>20.78</v>
      </c>
      <c r="Y98" s="41">
        <f t="shared" si="4"/>
        <v>20.78</v>
      </c>
      <c r="Z98" s="42">
        <f t="shared" si="5"/>
        <v>21.158278111111112</v>
      </c>
      <c r="AA98" s="41">
        <f t="shared" si="5"/>
        <v>21.158278111111112</v>
      </c>
      <c r="AB98" s="41">
        <f t="shared" si="5"/>
        <v>21.158278111111112</v>
      </c>
      <c r="AC98" s="52">
        <f t="shared" si="5"/>
        <v>21.123278111111112</v>
      </c>
      <c r="AD98" s="41">
        <f t="shared" si="5"/>
        <v>21.123278111111112</v>
      </c>
      <c r="AE98" s="41">
        <f t="shared" si="5"/>
        <v>21.123278111111112</v>
      </c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</row>
    <row r="99" spans="2:57" x14ac:dyDescent="0.2">
      <c r="B99" s="1" t="s">
        <v>19</v>
      </c>
      <c r="C99" s="19">
        <v>42174</v>
      </c>
      <c r="D99" s="23">
        <v>23.77</v>
      </c>
      <c r="E99" s="23" t="s">
        <v>61</v>
      </c>
      <c r="F99" s="23" t="s">
        <v>61</v>
      </c>
      <c r="G99" s="23" t="s">
        <v>61</v>
      </c>
      <c r="H99" s="23" t="s">
        <v>61</v>
      </c>
      <c r="I99" s="23" t="s">
        <v>61</v>
      </c>
      <c r="J99" s="23" t="s">
        <v>61</v>
      </c>
      <c r="K99" s="23">
        <v>23.86</v>
      </c>
      <c r="L99" s="23">
        <v>24.04</v>
      </c>
      <c r="M99" s="40">
        <v>23.99</v>
      </c>
      <c r="N99" s="24">
        <v>24.17</v>
      </c>
      <c r="O99" s="24">
        <v>24.42</v>
      </c>
      <c r="P99" s="40">
        <v>24.64</v>
      </c>
      <c r="Q99" s="23">
        <v>24.66</v>
      </c>
      <c r="R99" s="23">
        <v>24.94</v>
      </c>
      <c r="S99" s="40">
        <v>25.43</v>
      </c>
      <c r="T99" s="23">
        <v>25.67</v>
      </c>
      <c r="U99" s="24">
        <v>26.11</v>
      </c>
      <c r="V99" s="41">
        <v>26.11</v>
      </c>
      <c r="W99" s="23">
        <v>25.8</v>
      </c>
      <c r="X99" s="41">
        <f t="shared" si="3"/>
        <v>25.8</v>
      </c>
      <c r="Y99" s="41">
        <f t="shared" si="4"/>
        <v>25.8</v>
      </c>
      <c r="Z99" s="42">
        <f t="shared" si="5"/>
        <v>25.764309666666666</v>
      </c>
      <c r="AA99" s="41">
        <f t="shared" si="5"/>
        <v>25.764309666666666</v>
      </c>
      <c r="AB99" s="41">
        <f t="shared" si="5"/>
        <v>25.764309666666666</v>
      </c>
      <c r="AC99" s="52">
        <f t="shared" si="5"/>
        <v>25.725809666666667</v>
      </c>
      <c r="AD99" s="41">
        <f t="shared" si="5"/>
        <v>25.725809666666667</v>
      </c>
      <c r="AE99" s="41">
        <f t="shared" si="5"/>
        <v>25.725809666666667</v>
      </c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</row>
    <row r="100" spans="2:57" x14ac:dyDescent="0.2">
      <c r="B100" s="1" t="s">
        <v>20</v>
      </c>
      <c r="C100" s="19">
        <v>42179</v>
      </c>
      <c r="D100" s="23">
        <v>27.42</v>
      </c>
      <c r="E100" s="23" t="s">
        <v>61</v>
      </c>
      <c r="F100" s="23" t="s">
        <v>61</v>
      </c>
      <c r="G100" s="23" t="s">
        <v>61</v>
      </c>
      <c r="H100" s="23" t="s">
        <v>61</v>
      </c>
      <c r="I100" s="23" t="s">
        <v>61</v>
      </c>
      <c r="J100" s="23" t="s">
        <v>61</v>
      </c>
      <c r="K100" s="23">
        <v>27.26</v>
      </c>
      <c r="L100" s="23">
        <v>27.57</v>
      </c>
      <c r="M100" s="40">
        <v>27.64</v>
      </c>
      <c r="N100" s="24">
        <v>27.87</v>
      </c>
      <c r="O100" s="24">
        <v>27.97</v>
      </c>
      <c r="P100" s="40">
        <v>28.31</v>
      </c>
      <c r="Q100" s="23">
        <v>28.64</v>
      </c>
      <c r="R100" s="23">
        <v>28.94</v>
      </c>
      <c r="S100" s="40">
        <v>28.68</v>
      </c>
      <c r="T100" s="23">
        <v>29</v>
      </c>
      <c r="U100" s="24">
        <v>29.4</v>
      </c>
      <c r="V100" s="41">
        <v>29.4</v>
      </c>
      <c r="W100" s="23">
        <v>29.04</v>
      </c>
      <c r="X100" s="41">
        <f t="shared" si="3"/>
        <v>29.04</v>
      </c>
      <c r="Y100" s="41">
        <f t="shared" si="4"/>
        <v>29.04</v>
      </c>
      <c r="Z100" s="42">
        <f t="shared" si="5"/>
        <v>28.994203222222225</v>
      </c>
      <c r="AA100" s="41">
        <f t="shared" si="5"/>
        <v>28.994203222222225</v>
      </c>
      <c r="AB100" s="41">
        <f t="shared" si="5"/>
        <v>28.994203222222225</v>
      </c>
      <c r="AC100" s="52">
        <f t="shared" si="5"/>
        <v>28.948203222222226</v>
      </c>
      <c r="AD100" s="41">
        <f t="shared" si="5"/>
        <v>28.948203222222226</v>
      </c>
      <c r="AE100" s="41">
        <f t="shared" si="5"/>
        <v>28.948203222222226</v>
      </c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</row>
    <row r="101" spans="2:57" x14ac:dyDescent="0.2">
      <c r="B101" s="1" t="s">
        <v>21</v>
      </c>
      <c r="C101" s="19">
        <v>42185</v>
      </c>
      <c r="D101" s="23">
        <v>26.81</v>
      </c>
      <c r="E101" s="23" t="s">
        <v>61</v>
      </c>
      <c r="F101" s="23" t="s">
        <v>61</v>
      </c>
      <c r="G101" s="23" t="s">
        <v>61</v>
      </c>
      <c r="H101" s="23" t="s">
        <v>61</v>
      </c>
      <c r="I101" s="23" t="s">
        <v>61</v>
      </c>
      <c r="J101" s="23" t="s">
        <v>61</v>
      </c>
      <c r="K101" s="23">
        <v>27.34</v>
      </c>
      <c r="L101" s="23">
        <v>27.38</v>
      </c>
      <c r="M101" s="40">
        <v>27.08</v>
      </c>
      <c r="N101" s="24">
        <v>27.11</v>
      </c>
      <c r="O101" s="24">
        <v>27.6</v>
      </c>
      <c r="P101" s="40">
        <v>28.12</v>
      </c>
      <c r="Q101" s="23">
        <v>28.14</v>
      </c>
      <c r="R101" s="23">
        <v>28.11</v>
      </c>
      <c r="S101" s="40">
        <v>30.13</v>
      </c>
      <c r="T101" s="23">
        <v>30.21</v>
      </c>
      <c r="U101" s="24">
        <v>30.45</v>
      </c>
      <c r="V101" s="41">
        <v>30.45</v>
      </c>
      <c r="W101" s="23">
        <v>31.36</v>
      </c>
      <c r="X101" s="41">
        <f t="shared" si="3"/>
        <v>31.36</v>
      </c>
      <c r="Y101" s="41">
        <f t="shared" si="4"/>
        <v>31.36</v>
      </c>
      <c r="Z101" s="42">
        <f t="shared" si="5"/>
        <v>31.314833</v>
      </c>
      <c r="AA101" s="41">
        <f t="shared" si="5"/>
        <v>31.314833</v>
      </c>
      <c r="AB101" s="41">
        <f t="shared" si="5"/>
        <v>31.314833</v>
      </c>
      <c r="AC101" s="52">
        <f t="shared" si="5"/>
        <v>31.274333000000002</v>
      </c>
      <c r="AD101" s="41">
        <f t="shared" si="5"/>
        <v>31.274333000000002</v>
      </c>
      <c r="AE101" s="41">
        <f t="shared" si="5"/>
        <v>31.274333000000002</v>
      </c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</row>
    <row r="102" spans="2:57" x14ac:dyDescent="0.2">
      <c r="B102" s="1" t="s">
        <v>22</v>
      </c>
      <c r="C102" s="19">
        <v>42191</v>
      </c>
      <c r="D102" s="23">
        <v>50.96</v>
      </c>
      <c r="E102" s="23"/>
      <c r="F102" s="23"/>
      <c r="G102" s="23"/>
      <c r="H102" s="23"/>
      <c r="I102" s="23"/>
      <c r="J102" s="23"/>
      <c r="K102" s="23"/>
      <c r="L102" s="23">
        <v>51.07</v>
      </c>
      <c r="M102" s="24">
        <v>50.89</v>
      </c>
      <c r="N102" s="40">
        <v>55.37</v>
      </c>
      <c r="O102" s="24">
        <v>55.42</v>
      </c>
      <c r="P102" s="24">
        <v>55.86</v>
      </c>
      <c r="Q102" s="40">
        <v>55.85</v>
      </c>
      <c r="R102" s="23">
        <v>56.04</v>
      </c>
      <c r="S102" s="23">
        <v>56.86</v>
      </c>
      <c r="T102" s="40">
        <v>56.2</v>
      </c>
      <c r="U102" s="24">
        <v>56.13</v>
      </c>
      <c r="V102" s="41">
        <v>56.13</v>
      </c>
      <c r="W102" s="23">
        <v>56.77</v>
      </c>
      <c r="X102" s="41">
        <f t="shared" si="3"/>
        <v>56.77</v>
      </c>
      <c r="Y102" s="41">
        <f t="shared" si="4"/>
        <v>56.77</v>
      </c>
      <c r="Z102" s="42">
        <f t="shared" si="5"/>
        <v>56.669910817204311</v>
      </c>
      <c r="AA102" s="41">
        <f t="shared" si="5"/>
        <v>56.669910817204311</v>
      </c>
      <c r="AB102" s="41">
        <f t="shared" si="5"/>
        <v>56.669910817204311</v>
      </c>
      <c r="AC102" s="52">
        <f t="shared" si="5"/>
        <v>56.571910817204312</v>
      </c>
      <c r="AD102" s="41">
        <f t="shared" si="5"/>
        <v>56.571910817204312</v>
      </c>
      <c r="AE102" s="41">
        <f t="shared" si="5"/>
        <v>56.571910817204312</v>
      </c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</row>
    <row r="103" spans="2:57" x14ac:dyDescent="0.2">
      <c r="B103" s="1" t="s">
        <v>23</v>
      </c>
      <c r="C103" s="19">
        <v>42200</v>
      </c>
      <c r="D103" s="23">
        <v>17.29</v>
      </c>
      <c r="E103" s="23"/>
      <c r="F103" s="23"/>
      <c r="G103" s="23"/>
      <c r="H103" s="23"/>
      <c r="I103" s="23"/>
      <c r="J103" s="23"/>
      <c r="K103" s="23"/>
      <c r="L103" s="23">
        <v>17.32</v>
      </c>
      <c r="M103" s="24">
        <v>17.559999999999999</v>
      </c>
      <c r="N103" s="40">
        <v>17.559999999999999</v>
      </c>
      <c r="O103" s="24">
        <v>17.850000000000001</v>
      </c>
      <c r="P103" s="40">
        <v>17.89</v>
      </c>
      <c r="Q103" s="24">
        <v>17.899999999999999</v>
      </c>
      <c r="R103" s="23">
        <v>17.88</v>
      </c>
      <c r="S103" s="40">
        <v>17.940000000000001</v>
      </c>
      <c r="T103" s="23">
        <v>17.96</v>
      </c>
      <c r="U103" s="24">
        <v>18.100000000000001</v>
      </c>
      <c r="V103" s="41">
        <v>18.100000000000001</v>
      </c>
      <c r="W103" s="23">
        <v>18.05</v>
      </c>
      <c r="X103" s="41">
        <f t="shared" si="3"/>
        <v>18.05</v>
      </c>
      <c r="Y103" s="41">
        <f t="shared" si="4"/>
        <v>18.05</v>
      </c>
      <c r="Z103" s="42">
        <f t="shared" si="5"/>
        <v>18.013089236559139</v>
      </c>
      <c r="AA103" s="41">
        <f t="shared" si="5"/>
        <v>18.013089236559139</v>
      </c>
      <c r="AB103" s="41">
        <f t="shared" si="5"/>
        <v>18.013089236559139</v>
      </c>
      <c r="AC103" s="52">
        <f t="shared" si="5"/>
        <v>17.973589236559139</v>
      </c>
      <c r="AD103" s="41">
        <f t="shared" si="5"/>
        <v>17.973589236559139</v>
      </c>
      <c r="AE103" s="41">
        <f t="shared" si="5"/>
        <v>17.973589236559139</v>
      </c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</row>
    <row r="104" spans="2:57" x14ac:dyDescent="0.2">
      <c r="B104" s="1" t="s">
        <v>24</v>
      </c>
      <c r="C104" s="19">
        <v>42201</v>
      </c>
      <c r="D104" s="23">
        <v>50.96</v>
      </c>
      <c r="E104" s="23"/>
      <c r="F104" s="23"/>
      <c r="G104" s="23"/>
      <c r="H104" s="23"/>
      <c r="I104" s="23"/>
      <c r="J104" s="23"/>
      <c r="K104" s="23"/>
      <c r="L104" s="23">
        <v>51.09</v>
      </c>
      <c r="M104" s="24">
        <v>50.9</v>
      </c>
      <c r="N104" s="40">
        <v>55.38</v>
      </c>
      <c r="O104" s="24">
        <v>55.43</v>
      </c>
      <c r="P104" s="24">
        <v>55.87</v>
      </c>
      <c r="Q104" s="40">
        <v>55.86</v>
      </c>
      <c r="R104" s="23">
        <v>56.05</v>
      </c>
      <c r="S104" s="23">
        <v>56.87</v>
      </c>
      <c r="T104" s="40">
        <v>56.21</v>
      </c>
      <c r="U104" s="24">
        <v>56.14</v>
      </c>
      <c r="V104" s="41">
        <v>56.14</v>
      </c>
      <c r="W104" s="23">
        <v>56.78</v>
      </c>
      <c r="X104" s="41">
        <f t="shared" si="3"/>
        <v>56.78</v>
      </c>
      <c r="Y104" s="41">
        <f t="shared" si="4"/>
        <v>56.78</v>
      </c>
      <c r="Z104" s="42">
        <f t="shared" si="5"/>
        <v>56.680448451612904</v>
      </c>
      <c r="AA104" s="41">
        <f t="shared" si="5"/>
        <v>56.680448451612904</v>
      </c>
      <c r="AB104" s="41">
        <f t="shared" si="5"/>
        <v>56.680448451612904</v>
      </c>
      <c r="AC104" s="52">
        <f t="shared" si="5"/>
        <v>56.582448451612912</v>
      </c>
      <c r="AD104" s="41">
        <f t="shared" si="5"/>
        <v>56.582448451612912</v>
      </c>
      <c r="AE104" s="41">
        <f t="shared" si="5"/>
        <v>56.582448451612912</v>
      </c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</row>
    <row r="105" spans="2:57" x14ac:dyDescent="0.2">
      <c r="B105" s="1" t="s">
        <v>25</v>
      </c>
      <c r="C105" s="19">
        <v>42213</v>
      </c>
      <c r="D105" s="23">
        <v>25.74</v>
      </c>
      <c r="E105" s="23"/>
      <c r="F105" s="23"/>
      <c r="G105" s="23"/>
      <c r="H105" s="23"/>
      <c r="I105" s="23"/>
      <c r="J105" s="23"/>
      <c r="K105" s="23"/>
      <c r="L105" s="23">
        <v>26.12</v>
      </c>
      <c r="M105" s="24">
        <v>26.35</v>
      </c>
      <c r="N105" s="40">
        <v>26.31</v>
      </c>
      <c r="O105" s="24">
        <v>26.38</v>
      </c>
      <c r="P105" s="24">
        <v>26.67</v>
      </c>
      <c r="Q105" s="40">
        <v>26.63</v>
      </c>
      <c r="R105" s="23">
        <v>27.09</v>
      </c>
      <c r="S105" s="23">
        <v>27.39</v>
      </c>
      <c r="T105" s="40">
        <v>26.81</v>
      </c>
      <c r="U105" s="24">
        <v>26.98</v>
      </c>
      <c r="V105" s="41">
        <v>26.98</v>
      </c>
      <c r="W105" s="23">
        <v>26.81</v>
      </c>
      <c r="X105" s="41">
        <f t="shared" si="3"/>
        <v>26.81</v>
      </c>
      <c r="Y105" s="41">
        <f t="shared" si="4"/>
        <v>26.81</v>
      </c>
      <c r="Z105" s="42">
        <f t="shared" ref="Z105:AE114" si="6">Z30/10000</f>
        <v>26.775012935483876</v>
      </c>
      <c r="AA105" s="41">
        <f t="shared" si="6"/>
        <v>26.775012935483876</v>
      </c>
      <c r="AB105" s="41">
        <f t="shared" si="6"/>
        <v>26.775012935483876</v>
      </c>
      <c r="AC105" s="52">
        <f t="shared" si="6"/>
        <v>26.738012935483876</v>
      </c>
      <c r="AD105" s="41">
        <f t="shared" si="6"/>
        <v>26.738012935483876</v>
      </c>
      <c r="AE105" s="41">
        <f t="shared" si="6"/>
        <v>26.738012935483876</v>
      </c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</row>
    <row r="106" spans="2:57" x14ac:dyDescent="0.2">
      <c r="B106" s="1" t="s">
        <v>26</v>
      </c>
      <c r="C106" s="19">
        <v>42213</v>
      </c>
      <c r="D106" s="23">
        <v>20.420000000000002</v>
      </c>
      <c r="E106" s="23"/>
      <c r="F106" s="23"/>
      <c r="G106" s="23"/>
      <c r="H106" s="23"/>
      <c r="I106" s="23"/>
      <c r="J106" s="23"/>
      <c r="K106" s="23"/>
      <c r="L106" s="23">
        <v>20.66</v>
      </c>
      <c r="M106" s="24">
        <v>20.92</v>
      </c>
      <c r="N106" s="40">
        <v>20.65</v>
      </c>
      <c r="O106" s="24">
        <v>20.72</v>
      </c>
      <c r="P106" s="24">
        <v>20.92</v>
      </c>
      <c r="Q106" s="40">
        <v>20.86</v>
      </c>
      <c r="R106" s="23">
        <v>21.1</v>
      </c>
      <c r="S106" s="23">
        <v>21.45</v>
      </c>
      <c r="T106" s="40">
        <v>21.05</v>
      </c>
      <c r="U106" s="24">
        <v>21.31</v>
      </c>
      <c r="V106" s="41">
        <v>21.31</v>
      </c>
      <c r="W106" s="23">
        <v>21.22</v>
      </c>
      <c r="X106" s="41">
        <f t="shared" si="3"/>
        <v>21.22</v>
      </c>
      <c r="Y106" s="41">
        <f t="shared" si="4"/>
        <v>21.22</v>
      </c>
      <c r="Z106" s="42">
        <f t="shared" si="6"/>
        <v>21.191131806451612</v>
      </c>
      <c r="AA106" s="41">
        <f t="shared" si="6"/>
        <v>21.191131806451612</v>
      </c>
      <c r="AB106" s="41">
        <f t="shared" si="6"/>
        <v>21.191131806451612</v>
      </c>
      <c r="AC106" s="52">
        <f t="shared" si="6"/>
        <v>21.157631806451612</v>
      </c>
      <c r="AD106" s="41">
        <f t="shared" si="6"/>
        <v>21.157631806451612</v>
      </c>
      <c r="AE106" s="41">
        <f t="shared" si="6"/>
        <v>21.157631806451612</v>
      </c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</row>
    <row r="107" spans="2:57" x14ac:dyDescent="0.2">
      <c r="B107" s="1" t="s">
        <v>27</v>
      </c>
      <c r="C107" s="19">
        <v>42235</v>
      </c>
      <c r="D107" s="23">
        <v>50.96</v>
      </c>
      <c r="E107" s="23"/>
      <c r="F107" s="23"/>
      <c r="G107" s="23"/>
      <c r="H107" s="23"/>
      <c r="I107" s="23"/>
      <c r="J107" s="23"/>
      <c r="K107" s="23"/>
      <c r="L107" s="23"/>
      <c r="M107" s="23">
        <v>50.79</v>
      </c>
      <c r="N107" s="40">
        <v>55.42</v>
      </c>
      <c r="O107" s="24">
        <v>55.46</v>
      </c>
      <c r="P107" s="24">
        <v>55.91</v>
      </c>
      <c r="Q107" s="40">
        <v>55.89</v>
      </c>
      <c r="R107" s="23">
        <v>56.08</v>
      </c>
      <c r="S107" s="23">
        <v>56.9</v>
      </c>
      <c r="T107" s="40">
        <v>56.25</v>
      </c>
      <c r="U107" s="24">
        <v>56.18</v>
      </c>
      <c r="V107" s="41">
        <v>56.18</v>
      </c>
      <c r="W107" s="23">
        <v>56.81</v>
      </c>
      <c r="X107" s="41">
        <f t="shared" si="3"/>
        <v>56.81</v>
      </c>
      <c r="Y107" s="41">
        <f t="shared" si="4"/>
        <v>56.81</v>
      </c>
      <c r="Z107" s="42">
        <f t="shared" si="6"/>
        <v>56.716276408602155</v>
      </c>
      <c r="AA107" s="41">
        <f t="shared" si="6"/>
        <v>56.716276408602155</v>
      </c>
      <c r="AB107" s="41">
        <f t="shared" si="6"/>
        <v>56.716276408602155</v>
      </c>
      <c r="AC107" s="52">
        <f t="shared" si="6"/>
        <v>56.618276408602156</v>
      </c>
      <c r="AD107" s="41">
        <f t="shared" si="6"/>
        <v>56.618276408602156</v>
      </c>
      <c r="AE107" s="41">
        <f t="shared" si="6"/>
        <v>56.618276408602156</v>
      </c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</row>
    <row r="108" spans="2:57" x14ac:dyDescent="0.2">
      <c r="B108" s="1" t="s">
        <v>28</v>
      </c>
      <c r="C108" s="19">
        <v>42243</v>
      </c>
      <c r="D108" s="23">
        <v>37.11</v>
      </c>
      <c r="E108" s="23"/>
      <c r="F108" s="23"/>
      <c r="G108" s="23"/>
      <c r="H108" s="23"/>
      <c r="I108" s="23"/>
      <c r="J108" s="23"/>
      <c r="K108" s="23"/>
      <c r="L108" s="23"/>
      <c r="M108" s="23">
        <v>37.46</v>
      </c>
      <c r="N108" s="24">
        <v>37.76</v>
      </c>
      <c r="O108" s="40">
        <v>37.86</v>
      </c>
      <c r="P108" s="24">
        <v>38.340000000000003</v>
      </c>
      <c r="Q108" s="23">
        <v>38.43</v>
      </c>
      <c r="R108" s="40">
        <v>38.71</v>
      </c>
      <c r="S108" s="23">
        <v>39.130000000000003</v>
      </c>
      <c r="T108" s="23">
        <v>39.6</v>
      </c>
      <c r="U108" s="40">
        <v>39.06</v>
      </c>
      <c r="V108" s="41">
        <v>39.06</v>
      </c>
      <c r="W108" s="23">
        <v>39.43</v>
      </c>
      <c r="X108" s="41">
        <f t="shared" si="3"/>
        <v>39.43</v>
      </c>
      <c r="Y108" s="41">
        <f t="shared" si="4"/>
        <v>39.43</v>
      </c>
      <c r="Z108" s="42">
        <f t="shared" si="6"/>
        <v>39.777352677419358</v>
      </c>
      <c r="AA108" s="41">
        <f t="shared" si="6"/>
        <v>39.777352677419358</v>
      </c>
      <c r="AB108" s="41">
        <f t="shared" si="6"/>
        <v>39.777352677419358</v>
      </c>
      <c r="AC108" s="52">
        <f t="shared" si="6"/>
        <v>39.706852677419356</v>
      </c>
      <c r="AD108" s="41">
        <f t="shared" si="6"/>
        <v>39.706852677419356</v>
      </c>
      <c r="AE108" s="41">
        <f t="shared" si="6"/>
        <v>39.706852677419356</v>
      </c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</row>
    <row r="109" spans="2:57" x14ac:dyDescent="0.2">
      <c r="B109" s="1" t="s">
        <v>29</v>
      </c>
      <c r="C109" s="19">
        <v>42268</v>
      </c>
      <c r="D109" s="24">
        <v>58.49</v>
      </c>
      <c r="E109" s="23"/>
      <c r="F109" s="23"/>
      <c r="G109" s="23"/>
      <c r="H109" s="23"/>
      <c r="I109" s="23"/>
      <c r="J109" s="23"/>
      <c r="K109" s="23"/>
      <c r="L109" s="23"/>
      <c r="M109" s="23"/>
      <c r="N109" s="24">
        <v>58.79</v>
      </c>
      <c r="O109" s="24">
        <v>59.54</v>
      </c>
      <c r="P109" s="40">
        <v>65.040000000000006</v>
      </c>
      <c r="Q109" s="23">
        <v>65.37</v>
      </c>
      <c r="R109" s="23">
        <v>65.59</v>
      </c>
      <c r="S109" s="40">
        <v>65.319999999999993</v>
      </c>
      <c r="T109" s="23">
        <v>65.459999999999994</v>
      </c>
      <c r="U109" s="24">
        <v>66.75</v>
      </c>
      <c r="V109" s="41">
        <v>66.75</v>
      </c>
      <c r="W109" s="23">
        <v>66.040000000000006</v>
      </c>
      <c r="X109" s="41">
        <f t="shared" si="3"/>
        <v>66.040000000000006</v>
      </c>
      <c r="Y109" s="41">
        <f t="shared" si="4"/>
        <v>66.040000000000006</v>
      </c>
      <c r="Z109" s="42">
        <f t="shared" si="6"/>
        <v>65.915666666666667</v>
      </c>
      <c r="AA109" s="41">
        <f t="shared" si="6"/>
        <v>65.915666666666667</v>
      </c>
      <c r="AB109" s="41">
        <f t="shared" si="6"/>
        <v>65.915666666666667</v>
      </c>
      <c r="AC109" s="52">
        <f t="shared" si="6"/>
        <v>65.791166666666669</v>
      </c>
      <c r="AD109" s="41">
        <f t="shared" si="6"/>
        <v>65.791166666666669</v>
      </c>
      <c r="AE109" s="41">
        <f t="shared" si="6"/>
        <v>65.791166666666669</v>
      </c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</row>
    <row r="110" spans="2:57" x14ac:dyDescent="0.2">
      <c r="B110" s="1" t="s">
        <v>30</v>
      </c>
      <c r="C110" s="19">
        <v>42278</v>
      </c>
      <c r="D110" s="24">
        <v>28.68</v>
      </c>
      <c r="E110" s="23"/>
      <c r="F110" s="23"/>
      <c r="G110" s="23"/>
      <c r="H110" s="23"/>
      <c r="I110" s="23"/>
      <c r="J110" s="23"/>
      <c r="K110" s="23"/>
      <c r="L110" s="23"/>
      <c r="M110" s="23"/>
      <c r="N110" s="24"/>
      <c r="O110" s="24">
        <v>29.19</v>
      </c>
      <c r="P110" s="24">
        <v>29.65</v>
      </c>
      <c r="Q110" s="40">
        <v>30.02</v>
      </c>
      <c r="R110" s="23">
        <v>29.98</v>
      </c>
      <c r="S110" s="23">
        <v>30.47</v>
      </c>
      <c r="T110" s="40">
        <v>31.21</v>
      </c>
      <c r="U110" s="24">
        <v>31.45</v>
      </c>
      <c r="V110" s="41">
        <v>31.45</v>
      </c>
      <c r="W110" s="23">
        <v>34.06</v>
      </c>
      <c r="X110" s="41">
        <f t="shared" si="3"/>
        <v>34.06</v>
      </c>
      <c r="Y110" s="41">
        <f t="shared" si="4"/>
        <v>34.06</v>
      </c>
      <c r="Z110" s="42">
        <f t="shared" si="6"/>
        <v>33.589835000000001</v>
      </c>
      <c r="AA110" s="41">
        <f t="shared" si="6"/>
        <v>33.589835000000001</v>
      </c>
      <c r="AB110" s="41">
        <f t="shared" si="6"/>
        <v>33.589835000000001</v>
      </c>
      <c r="AC110" s="52">
        <f t="shared" si="6"/>
        <v>33.530834999999996</v>
      </c>
      <c r="AD110" s="41">
        <f t="shared" si="6"/>
        <v>33.530834999999996</v>
      </c>
      <c r="AE110" s="41">
        <f t="shared" si="6"/>
        <v>33.530834999999996</v>
      </c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</row>
    <row r="111" spans="2:57" x14ac:dyDescent="0.2">
      <c r="B111" s="1" t="s">
        <v>31</v>
      </c>
      <c r="C111" s="19">
        <v>42306</v>
      </c>
      <c r="D111" s="24">
        <v>35.78</v>
      </c>
      <c r="E111" s="23"/>
      <c r="F111" s="23"/>
      <c r="G111" s="23"/>
      <c r="H111" s="23"/>
      <c r="I111" s="23"/>
      <c r="J111" s="23"/>
      <c r="K111" s="23"/>
      <c r="L111" s="23"/>
      <c r="M111" s="23"/>
      <c r="N111" s="24"/>
      <c r="O111" s="24">
        <f>ROUND(O36/10000,2)</f>
        <v>35.96</v>
      </c>
      <c r="P111" s="24">
        <v>36.15</v>
      </c>
      <c r="Q111" s="40">
        <v>36.43</v>
      </c>
      <c r="R111" s="23">
        <v>36.450000000000003</v>
      </c>
      <c r="S111" s="23">
        <v>36.65</v>
      </c>
      <c r="T111" s="40">
        <v>36.85</v>
      </c>
      <c r="U111" s="24">
        <v>37.409999999999997</v>
      </c>
      <c r="V111" s="41">
        <v>37.409999999999997</v>
      </c>
      <c r="W111" s="23">
        <v>37.22</v>
      </c>
      <c r="X111" s="41">
        <f t="shared" si="3"/>
        <v>37.22</v>
      </c>
      <c r="Y111" s="41">
        <f t="shared" si="4"/>
        <v>37.22</v>
      </c>
      <c r="Z111" s="42">
        <f t="shared" si="6"/>
        <v>37.982729569892477</v>
      </c>
      <c r="AA111" s="41">
        <f t="shared" si="6"/>
        <v>37.982729569892477</v>
      </c>
      <c r="AB111" s="41">
        <f t="shared" si="6"/>
        <v>37.982729569892477</v>
      </c>
      <c r="AC111" s="52">
        <f t="shared" si="6"/>
        <v>37.908729569892472</v>
      </c>
      <c r="AD111" s="41">
        <f t="shared" si="6"/>
        <v>37.908729569892472</v>
      </c>
      <c r="AE111" s="41">
        <f t="shared" si="6"/>
        <v>37.908729569892472</v>
      </c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</row>
    <row r="112" spans="2:57" x14ac:dyDescent="0.2">
      <c r="B112" s="1" t="s">
        <v>32</v>
      </c>
      <c r="C112" s="19">
        <v>42306</v>
      </c>
      <c r="D112" s="24">
        <v>21.18</v>
      </c>
      <c r="E112" s="23"/>
      <c r="F112" s="23"/>
      <c r="G112" s="23"/>
      <c r="H112" s="23"/>
      <c r="I112" s="23"/>
      <c r="J112" s="23"/>
      <c r="K112" s="23"/>
      <c r="L112" s="23"/>
      <c r="M112" s="23"/>
      <c r="N112" s="24"/>
      <c r="O112" s="24">
        <f>ROUND(O37/10000,2)</f>
        <v>21.26</v>
      </c>
      <c r="P112" s="24">
        <v>21.49</v>
      </c>
      <c r="Q112" s="40">
        <v>22.67</v>
      </c>
      <c r="R112" s="23">
        <v>22.91</v>
      </c>
      <c r="S112" s="23">
        <v>23.35</v>
      </c>
      <c r="T112" s="40">
        <v>23.1</v>
      </c>
      <c r="U112" s="24">
        <v>23.42</v>
      </c>
      <c r="V112" s="41">
        <v>23.42</v>
      </c>
      <c r="W112" s="23">
        <v>23.27</v>
      </c>
      <c r="X112" s="41">
        <f t="shared" si="3"/>
        <v>23.27</v>
      </c>
      <c r="Y112" s="41">
        <f t="shared" si="4"/>
        <v>23.27</v>
      </c>
      <c r="Z112" s="42">
        <f t="shared" si="6"/>
        <v>23.239617559139784</v>
      </c>
      <c r="AA112" s="41">
        <f t="shared" si="6"/>
        <v>23.239617559139784</v>
      </c>
      <c r="AB112" s="41">
        <f t="shared" si="6"/>
        <v>23.239617559139784</v>
      </c>
      <c r="AC112" s="52">
        <f t="shared" si="6"/>
        <v>23.205617559139785</v>
      </c>
      <c r="AD112" s="41">
        <f t="shared" si="6"/>
        <v>23.205617559139785</v>
      </c>
      <c r="AE112" s="41">
        <f t="shared" si="6"/>
        <v>23.205617559139785</v>
      </c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</row>
    <row r="113" spans="2:57" x14ac:dyDescent="0.2">
      <c r="B113" s="1" t="s">
        <v>33</v>
      </c>
      <c r="C113" s="19">
        <v>42320</v>
      </c>
      <c r="D113" s="24">
        <v>115</v>
      </c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43"/>
      <c r="P113" s="24">
        <v>117.18</v>
      </c>
      <c r="Q113" s="23">
        <v>120.97</v>
      </c>
      <c r="R113" s="40">
        <v>138.69</v>
      </c>
      <c r="S113" s="23">
        <v>142.25</v>
      </c>
      <c r="T113" s="23">
        <v>143.76</v>
      </c>
      <c r="U113" s="40">
        <v>141.29</v>
      </c>
      <c r="V113" s="41">
        <v>141.29</v>
      </c>
      <c r="W113" s="23">
        <v>140.97</v>
      </c>
      <c r="X113" s="41">
        <f t="shared" si="3"/>
        <v>140.97</v>
      </c>
      <c r="Y113" s="41">
        <f t="shared" si="4"/>
        <v>140.97</v>
      </c>
      <c r="Z113" s="42">
        <f t="shared" si="6"/>
        <v>140.48952944444446</v>
      </c>
      <c r="AA113" s="41">
        <f t="shared" si="6"/>
        <v>140.48952944444446</v>
      </c>
      <c r="AB113" s="41">
        <f t="shared" si="6"/>
        <v>140.48952944444446</v>
      </c>
      <c r="AC113" s="52">
        <f t="shared" si="6"/>
        <v>140.01127944444445</v>
      </c>
      <c r="AD113" s="41">
        <f t="shared" si="6"/>
        <v>140.01127944444445</v>
      </c>
      <c r="AE113" s="41">
        <f t="shared" si="6"/>
        <v>140.01127944444445</v>
      </c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</row>
    <row r="114" spans="2:57" x14ac:dyDescent="0.2">
      <c r="B114" s="1" t="s">
        <v>34</v>
      </c>
      <c r="C114" s="19">
        <v>42333</v>
      </c>
      <c r="D114" s="24">
        <v>46.61</v>
      </c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43"/>
      <c r="P114" s="24">
        <v>47.63</v>
      </c>
      <c r="Q114" s="23">
        <v>48.94</v>
      </c>
      <c r="R114" s="40">
        <v>53.25</v>
      </c>
      <c r="S114" s="23">
        <v>55.12</v>
      </c>
      <c r="T114" s="23">
        <v>56.31</v>
      </c>
      <c r="U114" s="40">
        <v>53.77</v>
      </c>
      <c r="V114" s="41">
        <v>53.77</v>
      </c>
      <c r="W114" s="23">
        <v>53.89</v>
      </c>
      <c r="X114" s="41">
        <f t="shared" si="3"/>
        <v>53.89</v>
      </c>
      <c r="Y114" s="41">
        <f t="shared" si="4"/>
        <v>53.89</v>
      </c>
      <c r="Z114" s="42">
        <f t="shared" si="6"/>
        <v>53.74541</v>
      </c>
      <c r="AA114" s="41">
        <f t="shared" si="6"/>
        <v>53.74541</v>
      </c>
      <c r="AB114" s="41">
        <f t="shared" si="6"/>
        <v>53.74541</v>
      </c>
      <c r="AC114" s="52">
        <f t="shared" si="6"/>
        <v>53.605284999999995</v>
      </c>
      <c r="AD114" s="41">
        <f t="shared" si="6"/>
        <v>53.605284999999995</v>
      </c>
      <c r="AE114" s="41">
        <f t="shared" si="6"/>
        <v>53.605284999999995</v>
      </c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</row>
    <row r="115" spans="2:57" x14ac:dyDescent="0.2">
      <c r="B115" s="1" t="s">
        <v>35</v>
      </c>
      <c r="C115" s="19">
        <v>42320</v>
      </c>
      <c r="D115" s="24">
        <v>23.75</v>
      </c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43"/>
      <c r="P115" s="24">
        <v>24.06</v>
      </c>
      <c r="Q115" s="23">
        <v>24.13</v>
      </c>
      <c r="R115" s="40">
        <v>24.22</v>
      </c>
      <c r="S115" s="23">
        <v>24.51</v>
      </c>
      <c r="T115" s="23">
        <v>24.81</v>
      </c>
      <c r="U115" s="40">
        <v>24.63</v>
      </c>
      <c r="V115" s="41">
        <v>24.63</v>
      </c>
      <c r="W115" s="23">
        <v>24.6</v>
      </c>
      <c r="X115" s="41">
        <f t="shared" si="3"/>
        <v>24.6</v>
      </c>
      <c r="Y115" s="41">
        <f t="shared" si="4"/>
        <v>24.6</v>
      </c>
      <c r="Z115" s="42">
        <f t="shared" ref="Z115:AE124" si="7">Z40/10000</f>
        <v>25.398344333333334</v>
      </c>
      <c r="AA115" s="41">
        <f t="shared" si="7"/>
        <v>25.398344333333334</v>
      </c>
      <c r="AB115" s="41">
        <f t="shared" si="7"/>
        <v>25.398344333333334</v>
      </c>
      <c r="AC115" s="52">
        <f t="shared" si="7"/>
        <v>25.360844333333333</v>
      </c>
      <c r="AD115" s="41">
        <f t="shared" si="7"/>
        <v>25.360844333333333</v>
      </c>
      <c r="AE115" s="41">
        <f t="shared" si="7"/>
        <v>25.360844333333333</v>
      </c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</row>
    <row r="116" spans="2:57" x14ac:dyDescent="0.2">
      <c r="B116" s="1" t="s">
        <v>36</v>
      </c>
      <c r="C116" s="19">
        <v>42324</v>
      </c>
      <c r="D116" s="24">
        <v>54.83</v>
      </c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43"/>
      <c r="P116" s="24">
        <v>55.76</v>
      </c>
      <c r="Q116" s="23">
        <v>56.48</v>
      </c>
      <c r="R116" s="40">
        <v>64.760000000000005</v>
      </c>
      <c r="S116" s="23">
        <v>65.13</v>
      </c>
      <c r="T116" s="23">
        <v>65.8</v>
      </c>
      <c r="U116" s="40">
        <v>65.099999999999994</v>
      </c>
      <c r="V116" s="41">
        <v>65.099999999999994</v>
      </c>
      <c r="W116" s="23">
        <v>65</v>
      </c>
      <c r="X116" s="41">
        <f t="shared" si="3"/>
        <v>65</v>
      </c>
      <c r="Y116" s="41">
        <f t="shared" si="4"/>
        <v>65</v>
      </c>
      <c r="Z116" s="42">
        <f t="shared" si="7"/>
        <v>65.511502499999992</v>
      </c>
      <c r="AA116" s="41">
        <f t="shared" si="7"/>
        <v>65.511502499999992</v>
      </c>
      <c r="AB116" s="41">
        <f t="shared" si="7"/>
        <v>65.511502499999992</v>
      </c>
      <c r="AC116" s="52">
        <f t="shared" si="7"/>
        <v>65.522717499999999</v>
      </c>
      <c r="AD116" s="41">
        <f t="shared" si="7"/>
        <v>65.522717499999999</v>
      </c>
      <c r="AE116" s="41">
        <f t="shared" si="7"/>
        <v>65.522717499999999</v>
      </c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</row>
    <row r="117" spans="2:57" x14ac:dyDescent="0.2">
      <c r="B117" s="1" t="s">
        <v>37</v>
      </c>
      <c r="C117" s="19">
        <v>42328</v>
      </c>
      <c r="D117" s="24">
        <v>84.31</v>
      </c>
      <c r="E117" s="23"/>
      <c r="F117" s="23"/>
      <c r="G117" s="11"/>
      <c r="H117" s="23"/>
      <c r="I117" s="23"/>
      <c r="J117" s="23"/>
      <c r="K117" s="23"/>
      <c r="L117" s="23"/>
      <c r="M117" s="23"/>
      <c r="N117" s="23"/>
      <c r="O117" s="43"/>
      <c r="P117" s="24">
        <v>85.36</v>
      </c>
      <c r="Q117" s="23">
        <v>85.76</v>
      </c>
      <c r="R117" s="40">
        <v>95.75</v>
      </c>
      <c r="S117" s="23">
        <v>96.23</v>
      </c>
      <c r="T117" s="23">
        <v>96.1</v>
      </c>
      <c r="U117" s="40">
        <v>95.23</v>
      </c>
      <c r="V117" s="41">
        <v>95.23</v>
      </c>
      <c r="W117" s="23">
        <v>94.85</v>
      </c>
      <c r="X117" s="41">
        <f t="shared" si="3"/>
        <v>94.85</v>
      </c>
      <c r="Y117" s="41">
        <f t="shared" si="4"/>
        <v>94.85</v>
      </c>
      <c r="Z117" s="42">
        <f t="shared" si="7"/>
        <v>94.272087777777784</v>
      </c>
      <c r="AA117" s="41">
        <f t="shared" si="7"/>
        <v>94.272087777777784</v>
      </c>
      <c r="AB117" s="41">
        <f t="shared" si="7"/>
        <v>94.272087777777784</v>
      </c>
      <c r="AC117" s="52">
        <f t="shared" si="7"/>
        <v>93.696587777777779</v>
      </c>
      <c r="AD117" s="41">
        <f t="shared" si="7"/>
        <v>93.696587777777779</v>
      </c>
      <c r="AE117" s="41">
        <f t="shared" si="7"/>
        <v>93.696587777777779</v>
      </c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</row>
    <row r="118" spans="2:57" x14ac:dyDescent="0.2">
      <c r="B118" s="1" t="s">
        <v>38</v>
      </c>
      <c r="C118" s="19">
        <v>42339</v>
      </c>
      <c r="D118" s="24">
        <v>42.74</v>
      </c>
      <c r="E118" s="23"/>
      <c r="F118" s="23"/>
      <c r="G118" s="11"/>
      <c r="H118" s="23"/>
      <c r="I118" s="23"/>
      <c r="J118" s="23"/>
      <c r="K118" s="23"/>
      <c r="L118" s="23"/>
      <c r="M118" s="23"/>
      <c r="N118" s="23"/>
      <c r="O118" s="23"/>
      <c r="P118" s="23"/>
      <c r="Q118" s="23">
        <v>43.27</v>
      </c>
      <c r="R118" s="23">
        <v>43.62</v>
      </c>
      <c r="S118" s="40">
        <v>48.16</v>
      </c>
      <c r="T118" s="23">
        <v>48.3</v>
      </c>
      <c r="U118" s="24">
        <v>50.03</v>
      </c>
      <c r="V118" s="41">
        <v>50.03</v>
      </c>
      <c r="W118" s="23">
        <v>48.8</v>
      </c>
      <c r="X118" s="41">
        <f t="shared" si="3"/>
        <v>48.8</v>
      </c>
      <c r="Y118" s="41">
        <f t="shared" si="4"/>
        <v>48.8</v>
      </c>
      <c r="Z118" s="42">
        <f t="shared" si="7"/>
        <v>48.644616666666664</v>
      </c>
      <c r="AA118" s="41">
        <f t="shared" si="7"/>
        <v>48.644616666666664</v>
      </c>
      <c r="AB118" s="41">
        <f t="shared" si="7"/>
        <v>48.644616666666664</v>
      </c>
      <c r="AC118" s="52">
        <f t="shared" si="7"/>
        <v>48.487616666666661</v>
      </c>
      <c r="AD118" s="41">
        <f t="shared" si="7"/>
        <v>48.487616666666661</v>
      </c>
      <c r="AE118" s="41">
        <f t="shared" si="7"/>
        <v>48.487616666666661</v>
      </c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</row>
    <row r="119" spans="2:57" x14ac:dyDescent="0.2">
      <c r="B119" s="1" t="s">
        <v>39</v>
      </c>
      <c r="C119" s="19">
        <v>42359</v>
      </c>
      <c r="D119" s="24">
        <v>86.5</v>
      </c>
      <c r="E119" s="23"/>
      <c r="F119" s="23"/>
      <c r="G119" s="11"/>
      <c r="H119" s="23"/>
      <c r="I119" s="23"/>
      <c r="J119" s="23"/>
      <c r="K119" s="23"/>
      <c r="L119" s="23"/>
      <c r="M119" s="23"/>
      <c r="N119" s="23"/>
      <c r="O119" s="23"/>
      <c r="P119" s="23"/>
      <c r="Q119" s="23">
        <v>87.61</v>
      </c>
      <c r="R119" s="23">
        <v>88.81</v>
      </c>
      <c r="S119" s="40">
        <v>91.27</v>
      </c>
      <c r="T119" s="23">
        <v>92.59</v>
      </c>
      <c r="U119" s="24">
        <v>93.84</v>
      </c>
      <c r="V119" s="41">
        <v>93.84</v>
      </c>
      <c r="W119" s="23">
        <v>92.2</v>
      </c>
      <c r="X119" s="41">
        <f t="shared" si="3"/>
        <v>92.2</v>
      </c>
      <c r="Y119" s="41">
        <f t="shared" si="4"/>
        <v>92.2</v>
      </c>
      <c r="Z119" s="42">
        <f t="shared" si="7"/>
        <v>92.793900053763466</v>
      </c>
      <c r="AA119" s="41">
        <f t="shared" si="7"/>
        <v>92.793900053763466</v>
      </c>
      <c r="AB119" s="41">
        <f t="shared" si="7"/>
        <v>92.793900053763466</v>
      </c>
      <c r="AC119" s="52">
        <f t="shared" si="7"/>
        <v>92.802160053763444</v>
      </c>
      <c r="AD119" s="41">
        <f t="shared" si="7"/>
        <v>92.802160053763444</v>
      </c>
      <c r="AE119" s="41">
        <f t="shared" si="7"/>
        <v>92.802160053763444</v>
      </c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</row>
    <row r="120" spans="2:57" x14ac:dyDescent="0.2">
      <c r="B120" s="1" t="s">
        <v>40</v>
      </c>
      <c r="C120" s="19">
        <v>42347</v>
      </c>
      <c r="D120" s="24">
        <v>59.03</v>
      </c>
      <c r="E120" s="23"/>
      <c r="F120" s="23"/>
      <c r="G120" s="11"/>
      <c r="H120" s="23"/>
      <c r="I120" s="23"/>
      <c r="J120" s="23"/>
      <c r="K120" s="23"/>
      <c r="L120" s="23"/>
      <c r="M120" s="23"/>
      <c r="N120" s="23"/>
      <c r="O120" s="23"/>
      <c r="P120" s="23"/>
      <c r="Q120" s="23">
        <v>59.4</v>
      </c>
      <c r="R120" s="23">
        <v>59.62</v>
      </c>
      <c r="S120" s="40">
        <v>63.88</v>
      </c>
      <c r="T120" s="23">
        <v>63.98</v>
      </c>
      <c r="U120" s="24">
        <v>65.2</v>
      </c>
      <c r="V120" s="41">
        <v>65.2</v>
      </c>
      <c r="W120" s="23">
        <v>64.53</v>
      </c>
      <c r="X120" s="41">
        <f t="shared" si="3"/>
        <v>64.53</v>
      </c>
      <c r="Y120" s="41">
        <f t="shared" si="4"/>
        <v>64.53</v>
      </c>
      <c r="Z120" s="42">
        <f t="shared" si="7"/>
        <v>64.386235258064531</v>
      </c>
      <c r="AA120" s="41">
        <f t="shared" si="7"/>
        <v>64.386235258064531</v>
      </c>
      <c r="AB120" s="41">
        <f t="shared" si="7"/>
        <v>64.386235258064531</v>
      </c>
      <c r="AC120" s="52">
        <f t="shared" si="7"/>
        <v>64.234735258064518</v>
      </c>
      <c r="AD120" s="41">
        <f t="shared" si="7"/>
        <v>64.234735258064518</v>
      </c>
      <c r="AE120" s="41">
        <f t="shared" si="7"/>
        <v>64.234735258064518</v>
      </c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</row>
    <row r="121" spans="2:57" x14ac:dyDescent="0.2">
      <c r="B121" s="1" t="s">
        <v>41</v>
      </c>
      <c r="C121" s="19">
        <v>42356</v>
      </c>
      <c r="D121" s="24">
        <v>65.63</v>
      </c>
      <c r="E121" s="23"/>
      <c r="F121" s="23"/>
      <c r="G121" s="11"/>
      <c r="H121" s="23"/>
      <c r="I121" s="23"/>
      <c r="J121" s="23"/>
      <c r="K121" s="23"/>
      <c r="L121" s="23"/>
      <c r="M121" s="23"/>
      <c r="N121" s="23"/>
      <c r="O121" s="23"/>
      <c r="P121" s="23"/>
      <c r="Q121" s="23">
        <v>65.739999999999995</v>
      </c>
      <c r="R121" s="23">
        <v>65.59</v>
      </c>
      <c r="S121" s="40">
        <v>76.459999999999994</v>
      </c>
      <c r="T121" s="23">
        <v>76.06</v>
      </c>
      <c r="U121" s="24">
        <v>76.53</v>
      </c>
      <c r="V121" s="41">
        <v>76.53</v>
      </c>
      <c r="W121" s="23">
        <v>76.209999999999994</v>
      </c>
      <c r="X121" s="41">
        <f t="shared" si="3"/>
        <v>76.209999999999994</v>
      </c>
      <c r="Y121" s="41">
        <f t="shared" si="4"/>
        <v>76.209999999999994</v>
      </c>
      <c r="Z121" s="42">
        <f t="shared" si="7"/>
        <v>76.796377043010764</v>
      </c>
      <c r="AA121" s="41">
        <f t="shared" si="7"/>
        <v>76.796377043010764</v>
      </c>
      <c r="AB121" s="41">
        <f t="shared" si="7"/>
        <v>76.796377043010764</v>
      </c>
      <c r="AC121" s="52">
        <f t="shared" si="7"/>
        <v>77.794302043010759</v>
      </c>
      <c r="AD121" s="41">
        <f t="shared" si="7"/>
        <v>77.794302043010759</v>
      </c>
      <c r="AE121" s="41">
        <f t="shared" si="7"/>
        <v>77.794302043010759</v>
      </c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</row>
    <row r="122" spans="2:57" x14ac:dyDescent="0.2">
      <c r="B122" s="1" t="s">
        <v>42</v>
      </c>
      <c r="C122" s="19">
        <v>42361</v>
      </c>
      <c r="D122" s="24">
        <v>35.369999999999997</v>
      </c>
      <c r="E122" s="23"/>
      <c r="F122" s="23"/>
      <c r="G122" s="11"/>
      <c r="H122" s="23"/>
      <c r="I122" s="23"/>
      <c r="J122" s="23"/>
      <c r="K122" s="23"/>
      <c r="L122" s="23"/>
      <c r="M122" s="23"/>
      <c r="N122" s="23"/>
      <c r="O122" s="23"/>
      <c r="P122" s="23"/>
      <c r="Q122" s="23">
        <f>ROUND(Q47/10000,2)</f>
        <v>35.6</v>
      </c>
      <c r="R122" s="23">
        <v>35.74</v>
      </c>
      <c r="S122" s="40">
        <v>37.58</v>
      </c>
      <c r="T122" s="23">
        <v>37.630000000000003</v>
      </c>
      <c r="U122" s="24">
        <v>38.35</v>
      </c>
      <c r="V122" s="41">
        <v>38.35</v>
      </c>
      <c r="W122" s="23">
        <v>37.880000000000003</v>
      </c>
      <c r="X122" s="41">
        <f t="shared" si="3"/>
        <v>37.880000000000003</v>
      </c>
      <c r="Y122" s="41">
        <f t="shared" si="4"/>
        <v>37.880000000000003</v>
      </c>
      <c r="Z122" s="42">
        <f t="shared" si="7"/>
        <v>37.791332612903226</v>
      </c>
      <c r="AA122" s="41">
        <f t="shared" si="7"/>
        <v>37.791332612903226</v>
      </c>
      <c r="AB122" s="41">
        <f t="shared" si="7"/>
        <v>37.791332612903226</v>
      </c>
      <c r="AC122" s="52">
        <f t="shared" si="7"/>
        <v>37.697832612903227</v>
      </c>
      <c r="AD122" s="41">
        <f t="shared" si="7"/>
        <v>37.697832612903227</v>
      </c>
      <c r="AE122" s="41">
        <f t="shared" si="7"/>
        <v>37.697832612903227</v>
      </c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</row>
    <row r="123" spans="2:57" x14ac:dyDescent="0.2">
      <c r="B123" s="1" t="s">
        <v>43</v>
      </c>
      <c r="C123" s="19">
        <v>42397</v>
      </c>
      <c r="D123" s="24">
        <v>98.36</v>
      </c>
      <c r="E123" s="23"/>
      <c r="F123" s="23"/>
      <c r="G123" s="11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>
        <f>ROUND(R48/10000,2)</f>
        <v>98.08</v>
      </c>
      <c r="S123" s="23">
        <v>98.77</v>
      </c>
      <c r="T123" s="40">
        <v>99.65</v>
      </c>
      <c r="U123" s="24">
        <v>100.51</v>
      </c>
      <c r="V123" s="41">
        <v>100.51</v>
      </c>
      <c r="W123" s="23">
        <v>99.35</v>
      </c>
      <c r="X123" s="41">
        <f t="shared" si="3"/>
        <v>99.35</v>
      </c>
      <c r="Y123" s="41">
        <f t="shared" si="4"/>
        <v>99.35</v>
      </c>
      <c r="Z123" s="42">
        <f t="shared" si="7"/>
        <v>99.041338709677433</v>
      </c>
      <c r="AA123" s="41">
        <f t="shared" si="7"/>
        <v>99.041338709677433</v>
      </c>
      <c r="AB123" s="41">
        <f t="shared" si="7"/>
        <v>99.041338709677433</v>
      </c>
      <c r="AC123" s="52">
        <f t="shared" si="7"/>
        <v>98.739213709677429</v>
      </c>
      <c r="AD123" s="41">
        <f t="shared" si="7"/>
        <v>98.739213709677429</v>
      </c>
      <c r="AE123" s="41">
        <f t="shared" si="7"/>
        <v>98.739213709677429</v>
      </c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</row>
    <row r="124" spans="2:57" x14ac:dyDescent="0.2">
      <c r="B124" s="1" t="s">
        <v>44</v>
      </c>
      <c r="C124" s="19">
        <v>42396</v>
      </c>
      <c r="D124" s="24">
        <v>86.53</v>
      </c>
      <c r="E124" s="23"/>
      <c r="F124" s="23"/>
      <c r="G124" s="11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>
        <f>ROUND(R49/10000,2)</f>
        <v>85.48</v>
      </c>
      <c r="S124" s="23">
        <v>87.1</v>
      </c>
      <c r="T124" s="40">
        <v>101.89</v>
      </c>
      <c r="U124" s="24">
        <v>103.24</v>
      </c>
      <c r="V124" s="41">
        <v>103.24</v>
      </c>
      <c r="W124" s="23">
        <v>101.47</v>
      </c>
      <c r="X124" s="41">
        <f t="shared" si="3"/>
        <v>101.47</v>
      </c>
      <c r="Y124" s="41">
        <f t="shared" si="4"/>
        <v>101.47</v>
      </c>
      <c r="Z124" s="42">
        <f t="shared" si="7"/>
        <v>97.301690639784951</v>
      </c>
      <c r="AA124" s="41">
        <f t="shared" si="7"/>
        <v>97.301690639784951</v>
      </c>
      <c r="AB124" s="41">
        <f t="shared" si="7"/>
        <v>97.301690639784951</v>
      </c>
      <c r="AC124" s="52">
        <f t="shared" si="7"/>
        <v>96.880493139784946</v>
      </c>
      <c r="AD124" s="41">
        <f t="shared" si="7"/>
        <v>96.880493139784946</v>
      </c>
      <c r="AE124" s="41">
        <f t="shared" si="7"/>
        <v>96.880493139784946</v>
      </c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</row>
    <row r="125" spans="2:57" x14ac:dyDescent="0.2">
      <c r="B125" s="1" t="s">
        <v>45</v>
      </c>
      <c r="C125" s="19">
        <v>42402</v>
      </c>
      <c r="D125" s="24">
        <v>45.98</v>
      </c>
      <c r="E125" s="23"/>
      <c r="F125" s="23"/>
      <c r="G125" s="11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>
        <v>46.21</v>
      </c>
      <c r="T125" s="23">
        <v>46.09</v>
      </c>
      <c r="U125" s="40">
        <v>45.77</v>
      </c>
      <c r="V125" s="41">
        <v>45.77</v>
      </c>
      <c r="W125" s="23">
        <v>47.42</v>
      </c>
      <c r="X125" s="41">
        <f t="shared" si="3"/>
        <v>47.42</v>
      </c>
      <c r="Y125" s="41">
        <f t="shared" si="4"/>
        <v>47.42</v>
      </c>
      <c r="Z125" s="42">
        <f t="shared" ref="Z125:AE134" si="8">Z50/10000</f>
        <v>47.195862068965518</v>
      </c>
      <c r="AA125" s="41">
        <f t="shared" si="8"/>
        <v>47.195862068965518</v>
      </c>
      <c r="AB125" s="41">
        <f t="shared" si="8"/>
        <v>47.195862068965518</v>
      </c>
      <c r="AC125" s="52">
        <f t="shared" si="8"/>
        <v>46.975862068965519</v>
      </c>
      <c r="AD125" s="41">
        <f t="shared" si="8"/>
        <v>46.975862068965519</v>
      </c>
      <c r="AE125" s="41">
        <f t="shared" si="8"/>
        <v>46.975862068965519</v>
      </c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</row>
    <row r="126" spans="2:57" x14ac:dyDescent="0.2">
      <c r="B126" s="1" t="s">
        <v>46</v>
      </c>
      <c r="C126" s="19">
        <v>42404</v>
      </c>
      <c r="D126" s="24">
        <v>51.84</v>
      </c>
      <c r="E126" s="23"/>
      <c r="F126" s="23"/>
      <c r="G126" s="11"/>
      <c r="H126" s="23"/>
      <c r="I126" s="23"/>
      <c r="J126" s="23"/>
      <c r="K126" s="23"/>
      <c r="L126" s="23"/>
      <c r="M126" s="23"/>
      <c r="N126" s="24"/>
      <c r="O126" s="24"/>
      <c r="P126" s="24"/>
      <c r="Q126" s="23"/>
      <c r="R126" s="23"/>
      <c r="S126" s="23">
        <v>52.16</v>
      </c>
      <c r="T126" s="23">
        <v>52.66</v>
      </c>
      <c r="U126" s="40">
        <v>66.72</v>
      </c>
      <c r="V126" s="41">
        <v>66.72</v>
      </c>
      <c r="W126" s="23">
        <v>66.52</v>
      </c>
      <c r="X126" s="41">
        <f t="shared" si="3"/>
        <v>66.52</v>
      </c>
      <c r="Y126" s="41">
        <f t="shared" si="4"/>
        <v>66.52</v>
      </c>
      <c r="Z126" s="42">
        <f t="shared" si="8"/>
        <v>66.799685344827594</v>
      </c>
      <c r="AA126" s="41">
        <f t="shared" si="8"/>
        <v>66.799685344827594</v>
      </c>
      <c r="AB126" s="41">
        <f t="shared" si="8"/>
        <v>66.799685344827594</v>
      </c>
      <c r="AC126" s="52">
        <f t="shared" si="8"/>
        <v>66.99608034482759</v>
      </c>
      <c r="AD126" s="41">
        <f t="shared" si="8"/>
        <v>66.99608034482759</v>
      </c>
      <c r="AE126" s="41">
        <f t="shared" si="8"/>
        <v>66.99608034482759</v>
      </c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</row>
    <row r="127" spans="2:57" x14ac:dyDescent="0.2">
      <c r="B127" s="1" t="s">
        <v>47</v>
      </c>
      <c r="C127" s="19">
        <v>42418</v>
      </c>
      <c r="D127" s="24">
        <v>120.07</v>
      </c>
      <c r="E127" s="12"/>
      <c r="F127" s="23"/>
      <c r="G127" s="11"/>
      <c r="H127" s="23"/>
      <c r="I127" s="23"/>
      <c r="J127" s="12"/>
      <c r="K127" s="12"/>
      <c r="L127" s="12"/>
      <c r="P127" s="24"/>
      <c r="Q127" s="23"/>
      <c r="R127" s="23"/>
      <c r="S127" s="23">
        <v>121</v>
      </c>
      <c r="T127" s="23">
        <v>122.36</v>
      </c>
      <c r="U127" s="40">
        <v>124.77</v>
      </c>
      <c r="V127" s="41">
        <v>124.77</v>
      </c>
      <c r="W127" s="23">
        <v>129.16999999999999</v>
      </c>
      <c r="X127" s="41">
        <f t="shared" si="3"/>
        <v>129.16999999999999</v>
      </c>
      <c r="Y127" s="41">
        <f t="shared" si="4"/>
        <v>129.16999999999999</v>
      </c>
      <c r="Z127" s="42">
        <f t="shared" si="8"/>
        <v>128.7904564367816</v>
      </c>
      <c r="AA127" s="41">
        <f t="shared" si="8"/>
        <v>128.7904564367816</v>
      </c>
      <c r="AB127" s="41">
        <f t="shared" si="8"/>
        <v>128.7904564367816</v>
      </c>
      <c r="AC127" s="52">
        <f t="shared" si="8"/>
        <v>128.41195643678159</v>
      </c>
      <c r="AD127" s="41">
        <f t="shared" si="8"/>
        <v>128.41195643678159</v>
      </c>
      <c r="AE127" s="41">
        <f t="shared" si="8"/>
        <v>128.41195643678159</v>
      </c>
    </row>
    <row r="128" spans="2:57" x14ac:dyDescent="0.2">
      <c r="B128" s="1" t="s">
        <v>48</v>
      </c>
      <c r="C128" s="19">
        <v>42460</v>
      </c>
      <c r="D128" s="24">
        <v>48.66</v>
      </c>
      <c r="E128" s="12"/>
      <c r="F128" s="23"/>
      <c r="G128" s="11"/>
      <c r="H128" s="23"/>
      <c r="I128" s="23"/>
      <c r="J128" s="12"/>
      <c r="K128" s="12"/>
      <c r="L128" s="12"/>
      <c r="P128" s="24"/>
      <c r="Q128" s="23"/>
      <c r="R128" s="23"/>
      <c r="S128" s="23"/>
      <c r="T128" s="23">
        <v>50.44</v>
      </c>
      <c r="U128" s="24">
        <v>50.63</v>
      </c>
      <c r="V128" s="41">
        <v>50.63</v>
      </c>
      <c r="W128" s="23">
        <v>56.42</v>
      </c>
      <c r="X128" s="41">
        <f t="shared" si="3"/>
        <v>56.42</v>
      </c>
      <c r="Y128" s="41">
        <f t="shared" si="4"/>
        <v>56.42</v>
      </c>
      <c r="Z128" s="42">
        <f t="shared" si="8"/>
        <v>56.157236838709665</v>
      </c>
      <c r="AA128" s="41">
        <f t="shared" si="8"/>
        <v>56.157236838709665</v>
      </c>
      <c r="AB128" s="41">
        <f t="shared" si="8"/>
        <v>56.157236838709665</v>
      </c>
      <c r="AC128" s="52">
        <f t="shared" si="8"/>
        <v>56.313136838709667</v>
      </c>
      <c r="AD128" s="41">
        <f t="shared" si="8"/>
        <v>56.313136838709667</v>
      </c>
      <c r="AE128" s="41">
        <f t="shared" si="8"/>
        <v>56.313136838709667</v>
      </c>
    </row>
    <row r="129" spans="2:31" x14ac:dyDescent="0.2">
      <c r="B129" s="1" t="s">
        <v>49</v>
      </c>
      <c r="C129" s="19">
        <v>42460</v>
      </c>
      <c r="D129" s="24">
        <v>103.73</v>
      </c>
      <c r="E129" s="12"/>
      <c r="F129" s="23"/>
      <c r="G129" s="11"/>
      <c r="H129" s="23"/>
      <c r="I129" s="23"/>
      <c r="J129" s="12"/>
      <c r="K129" s="12"/>
      <c r="L129" s="12"/>
      <c r="P129" s="24"/>
      <c r="Q129" s="23"/>
      <c r="R129" s="23"/>
      <c r="S129" s="23"/>
      <c r="T129" s="23">
        <v>105.21</v>
      </c>
      <c r="U129" s="24">
        <v>105.93</v>
      </c>
      <c r="V129" s="41">
        <v>105.93</v>
      </c>
      <c r="W129" s="23">
        <v>124</v>
      </c>
      <c r="X129" s="41">
        <f t="shared" si="3"/>
        <v>124</v>
      </c>
      <c r="Y129" s="41">
        <f t="shared" si="4"/>
        <v>124</v>
      </c>
      <c r="Z129" s="42">
        <f t="shared" si="8"/>
        <v>123.49513243010752</v>
      </c>
      <c r="AA129" s="41">
        <f t="shared" si="8"/>
        <v>123.49513243010752</v>
      </c>
      <c r="AB129" s="41">
        <f t="shared" si="8"/>
        <v>123.49513243010752</v>
      </c>
      <c r="AC129" s="52">
        <f t="shared" si="8"/>
        <v>122.98785743010752</v>
      </c>
      <c r="AD129" s="41">
        <f t="shared" si="8"/>
        <v>122.98785743010752</v>
      </c>
      <c r="AE129" s="41">
        <f t="shared" si="8"/>
        <v>122.98785743010752</v>
      </c>
    </row>
    <row r="130" spans="2:31" x14ac:dyDescent="0.2">
      <c r="B130" s="1" t="s">
        <v>50</v>
      </c>
      <c r="C130" s="19">
        <v>42479</v>
      </c>
      <c r="D130" s="24">
        <v>52.8</v>
      </c>
      <c r="E130" s="12"/>
      <c r="F130" s="23"/>
      <c r="G130" s="11"/>
      <c r="H130" s="23"/>
      <c r="I130" s="23"/>
      <c r="J130" s="12"/>
      <c r="K130" s="12"/>
      <c r="L130" s="12"/>
      <c r="P130" s="24"/>
      <c r="Q130" s="23"/>
      <c r="R130" s="23"/>
      <c r="S130" s="23"/>
      <c r="T130" s="23"/>
      <c r="U130" s="24"/>
      <c r="V130" s="41">
        <v>53.3</v>
      </c>
      <c r="W130" s="23">
        <v>58.42</v>
      </c>
      <c r="X130" s="41">
        <f t="shared" si="3"/>
        <v>58.42</v>
      </c>
      <c r="Y130" s="41">
        <f t="shared" si="4"/>
        <v>58.42</v>
      </c>
      <c r="Z130" s="42">
        <f t="shared" si="8"/>
        <v>57.060578</v>
      </c>
      <c r="AA130" s="41">
        <f t="shared" si="8"/>
        <v>57.060578</v>
      </c>
      <c r="AB130" s="41">
        <f t="shared" si="8"/>
        <v>57.060578</v>
      </c>
      <c r="AC130" s="52">
        <f t="shared" si="8"/>
        <v>56.950578</v>
      </c>
      <c r="AD130" s="41">
        <f t="shared" si="8"/>
        <v>56.950578</v>
      </c>
      <c r="AE130" s="41">
        <f t="shared" si="8"/>
        <v>56.950578</v>
      </c>
    </row>
    <row r="131" spans="2:31" x14ac:dyDescent="0.2">
      <c r="B131" s="1" t="s">
        <v>52</v>
      </c>
      <c r="C131" s="19">
        <v>42460</v>
      </c>
      <c r="D131" s="24">
        <f>D56/10000</f>
        <v>126.4</v>
      </c>
      <c r="E131" s="12"/>
      <c r="F131" s="23"/>
      <c r="G131" s="11"/>
      <c r="H131" s="23"/>
      <c r="I131" s="23"/>
      <c r="J131" s="12"/>
      <c r="K131" s="12"/>
      <c r="L131" s="12"/>
      <c r="P131" s="24"/>
      <c r="Q131" s="23"/>
      <c r="R131" s="23"/>
      <c r="S131" s="23"/>
      <c r="T131" s="23"/>
      <c r="U131" s="24"/>
      <c r="V131" s="41">
        <v>123.3</v>
      </c>
      <c r="W131" s="23">
        <v>148.81</v>
      </c>
      <c r="X131" s="41">
        <f t="shared" si="3"/>
        <v>148.81</v>
      </c>
      <c r="Y131" s="41">
        <f t="shared" si="4"/>
        <v>148.81</v>
      </c>
      <c r="Z131" s="42">
        <f t="shared" si="8"/>
        <v>148.3064736111111</v>
      </c>
      <c r="AA131" s="41">
        <f t="shared" si="8"/>
        <v>148.3064736111111</v>
      </c>
      <c r="AB131" s="41">
        <f t="shared" si="8"/>
        <v>148.3064736111111</v>
      </c>
      <c r="AC131" s="52">
        <f t="shared" si="8"/>
        <v>147.8002486111111</v>
      </c>
      <c r="AD131" s="41">
        <f t="shared" si="8"/>
        <v>147.8002486111111</v>
      </c>
      <c r="AE131" s="41">
        <f t="shared" si="8"/>
        <v>147.8002486111111</v>
      </c>
    </row>
    <row r="132" spans="2:31" x14ac:dyDescent="0.2">
      <c r="B132" s="1" t="s">
        <v>51</v>
      </c>
      <c r="C132" s="19">
        <v>42466</v>
      </c>
      <c r="D132" s="24">
        <v>126.4</v>
      </c>
      <c r="E132" s="12"/>
      <c r="F132" s="23"/>
      <c r="G132" s="11"/>
      <c r="H132" s="23"/>
      <c r="I132" s="23"/>
      <c r="J132" s="12"/>
      <c r="K132" s="12"/>
      <c r="L132" s="12"/>
      <c r="P132" s="24"/>
      <c r="Q132" s="23"/>
      <c r="R132" s="23"/>
      <c r="S132" s="23"/>
      <c r="T132" s="23"/>
      <c r="U132" s="24"/>
      <c r="V132" s="41">
        <v>145.94</v>
      </c>
      <c r="W132" s="23">
        <v>148.81</v>
      </c>
      <c r="X132" s="41">
        <f t="shared" si="3"/>
        <v>148.81</v>
      </c>
      <c r="Y132" s="41">
        <f t="shared" si="4"/>
        <v>148.81</v>
      </c>
      <c r="Z132" s="42">
        <f t="shared" si="8"/>
        <v>158.566624875</v>
      </c>
      <c r="AA132" s="41">
        <f t="shared" si="8"/>
        <v>158.566624875</v>
      </c>
      <c r="AB132" s="41">
        <f t="shared" si="8"/>
        <v>158.566624875</v>
      </c>
      <c r="AC132" s="52">
        <f t="shared" si="8"/>
        <v>157.99087392473115</v>
      </c>
      <c r="AD132" s="41">
        <f t="shared" si="8"/>
        <v>157.99087392473115</v>
      </c>
      <c r="AE132" s="41">
        <f t="shared" si="8"/>
        <v>157.99087392473115</v>
      </c>
    </row>
    <row r="133" spans="2:31" x14ac:dyDescent="0.2">
      <c r="B133" s="1" t="s">
        <v>53</v>
      </c>
      <c r="C133" s="19">
        <v>42493</v>
      </c>
      <c r="D133" s="24">
        <f t="shared" ref="D133:D149" si="9">D58/10000</f>
        <v>107.01</v>
      </c>
      <c r="E133" s="12"/>
      <c r="F133" s="23"/>
      <c r="G133" s="11"/>
      <c r="H133" s="23"/>
      <c r="I133" s="23"/>
      <c r="J133" s="12"/>
      <c r="K133" s="12"/>
      <c r="L133" s="12"/>
      <c r="P133" s="24"/>
      <c r="Q133" s="23"/>
      <c r="R133" s="23"/>
      <c r="S133" s="23"/>
      <c r="T133" s="23"/>
      <c r="U133" s="24"/>
      <c r="V133" s="41">
        <v>107.01</v>
      </c>
      <c r="W133" s="23">
        <v>108.67</v>
      </c>
      <c r="X133" s="41">
        <f t="shared" si="3"/>
        <v>108.67</v>
      </c>
      <c r="Y133" s="41">
        <f t="shared" si="4"/>
        <v>108.67</v>
      </c>
      <c r="Z133" s="42">
        <f t="shared" si="8"/>
        <v>108.29224193548387</v>
      </c>
      <c r="AA133" s="41">
        <f t="shared" si="8"/>
        <v>108.29224193548387</v>
      </c>
      <c r="AB133" s="41">
        <f t="shared" si="8"/>
        <v>108.29224193548387</v>
      </c>
      <c r="AC133" s="52">
        <f t="shared" si="8"/>
        <v>107.91674193548388</v>
      </c>
      <c r="AD133" s="41">
        <f t="shared" si="8"/>
        <v>107.91674193548388</v>
      </c>
      <c r="AE133" s="41">
        <f t="shared" si="8"/>
        <v>107.91674193548388</v>
      </c>
    </row>
    <row r="134" spans="2:31" x14ac:dyDescent="0.2">
      <c r="B134" s="1" t="s">
        <v>54</v>
      </c>
      <c r="C134" s="19">
        <v>42493</v>
      </c>
      <c r="D134" s="24">
        <f t="shared" si="9"/>
        <v>97.19</v>
      </c>
      <c r="E134" s="12"/>
      <c r="F134" s="23"/>
      <c r="G134" s="11"/>
      <c r="H134" s="23"/>
      <c r="I134" s="23"/>
      <c r="J134" s="12"/>
      <c r="K134" s="12"/>
      <c r="L134" s="12"/>
      <c r="P134" s="24"/>
      <c r="Q134" s="23"/>
      <c r="R134" s="23"/>
      <c r="S134" s="23"/>
      <c r="T134" s="23"/>
      <c r="U134" s="24"/>
      <c r="V134" s="41">
        <v>97.19</v>
      </c>
      <c r="W134" s="23">
        <v>99.96</v>
      </c>
      <c r="X134" s="41">
        <f t="shared" si="3"/>
        <v>99.96</v>
      </c>
      <c r="Y134" s="41">
        <f t="shared" si="4"/>
        <v>99.96</v>
      </c>
      <c r="Z134" s="42">
        <f t="shared" si="8"/>
        <v>99.451790322580649</v>
      </c>
      <c r="AA134" s="41">
        <f t="shared" si="8"/>
        <v>99.451790322580649</v>
      </c>
      <c r="AB134" s="41">
        <f t="shared" si="8"/>
        <v>99.451790322580649</v>
      </c>
      <c r="AC134" s="52">
        <f t="shared" si="8"/>
        <v>98.942290322580661</v>
      </c>
      <c r="AD134" s="41">
        <f t="shared" si="8"/>
        <v>98.942290322580661</v>
      </c>
      <c r="AE134" s="41">
        <f t="shared" si="8"/>
        <v>98.942290322580661</v>
      </c>
    </row>
    <row r="135" spans="2:31" x14ac:dyDescent="0.2">
      <c r="B135" s="1" t="s">
        <v>55</v>
      </c>
      <c r="C135" s="19">
        <v>42521</v>
      </c>
      <c r="D135" s="24">
        <f t="shared" si="9"/>
        <v>86.119950000000003</v>
      </c>
      <c r="E135" s="12"/>
      <c r="F135" s="23"/>
      <c r="G135" s="11"/>
      <c r="H135" s="23"/>
      <c r="I135" s="23"/>
      <c r="J135" s="12"/>
      <c r="K135" s="12"/>
      <c r="L135" s="12"/>
      <c r="P135" s="24"/>
      <c r="Q135" s="23"/>
      <c r="R135" s="23"/>
      <c r="S135" s="23"/>
      <c r="T135" s="23"/>
      <c r="U135" s="24"/>
      <c r="V135" s="23"/>
      <c r="W135" s="23">
        <v>102.46</v>
      </c>
      <c r="X135" s="41">
        <f t="shared" si="3"/>
        <v>102.46</v>
      </c>
      <c r="Y135" s="41">
        <f t="shared" si="4"/>
        <v>102.46</v>
      </c>
      <c r="Z135" s="42">
        <f t="shared" ref="Z135:AE139" si="10">Z60/10000</f>
        <v>101.89032257526884</v>
      </c>
      <c r="AA135" s="41">
        <f t="shared" si="10"/>
        <v>101.89032257526884</v>
      </c>
      <c r="AB135" s="41">
        <f t="shared" si="10"/>
        <v>101.89032257526884</v>
      </c>
      <c r="AC135" s="52">
        <f t="shared" si="10"/>
        <v>101.32123212903227</v>
      </c>
      <c r="AD135" s="41">
        <f t="shared" si="10"/>
        <v>101.32123212903227</v>
      </c>
      <c r="AE135" s="41">
        <f t="shared" si="10"/>
        <v>101.32123212903227</v>
      </c>
    </row>
    <row r="136" spans="2:31" x14ac:dyDescent="0.2">
      <c r="B136" s="1" t="s">
        <v>56</v>
      </c>
      <c r="C136" s="19">
        <v>42521</v>
      </c>
      <c r="D136" s="24">
        <f t="shared" si="9"/>
        <v>91.97</v>
      </c>
      <c r="E136" s="12"/>
      <c r="F136" s="23"/>
      <c r="G136" s="11"/>
      <c r="H136" s="23"/>
      <c r="I136" s="23"/>
      <c r="J136" s="12"/>
      <c r="K136" s="12"/>
      <c r="L136" s="12"/>
      <c r="P136" s="24"/>
      <c r="Q136" s="23"/>
      <c r="R136" s="23"/>
      <c r="S136" s="23"/>
      <c r="T136" s="23"/>
      <c r="U136" s="24"/>
      <c r="V136" s="23"/>
      <c r="W136" s="23">
        <v>103.76</v>
      </c>
      <c r="X136" s="41">
        <f t="shared" si="3"/>
        <v>103.76</v>
      </c>
      <c r="Y136" s="41">
        <f t="shared" si="4"/>
        <v>103.76</v>
      </c>
      <c r="Z136" s="42">
        <f t="shared" si="10"/>
        <v>103.39619251612905</v>
      </c>
      <c r="AA136" s="41">
        <f t="shared" si="10"/>
        <v>103.39619251612905</v>
      </c>
      <c r="AB136" s="41">
        <f t="shared" si="10"/>
        <v>103.39619251612905</v>
      </c>
      <c r="AC136" s="52">
        <f t="shared" si="10"/>
        <v>103.03019251612905</v>
      </c>
      <c r="AD136" s="41">
        <f t="shared" si="10"/>
        <v>103.03019251612905</v>
      </c>
      <c r="AE136" s="41">
        <f t="shared" si="10"/>
        <v>103.03019251612905</v>
      </c>
    </row>
    <row r="137" spans="2:31" x14ac:dyDescent="0.2">
      <c r="B137" s="1" t="s">
        <v>57</v>
      </c>
      <c r="C137" s="19">
        <v>42527</v>
      </c>
      <c r="D137" s="24">
        <f t="shared" si="9"/>
        <v>59.36</v>
      </c>
      <c r="E137" s="12"/>
      <c r="F137" s="23"/>
      <c r="G137" s="11"/>
      <c r="H137" s="23"/>
      <c r="I137" s="23"/>
      <c r="J137" s="12"/>
      <c r="K137" s="12"/>
      <c r="L137" s="12"/>
      <c r="P137" s="24"/>
      <c r="Q137" s="23"/>
      <c r="R137" s="23"/>
      <c r="S137" s="23"/>
      <c r="T137" s="23"/>
      <c r="U137" s="24"/>
      <c r="V137" s="23"/>
      <c r="W137" s="23">
        <v>70.41</v>
      </c>
      <c r="X137" s="41">
        <f t="shared" si="3"/>
        <v>70.41</v>
      </c>
      <c r="Y137" s="41">
        <f t="shared" si="4"/>
        <v>70.41</v>
      </c>
      <c r="Z137" s="42">
        <f t="shared" si="10"/>
        <v>67.616796611111099</v>
      </c>
      <c r="AA137" s="41">
        <f t="shared" si="10"/>
        <v>67.616796611111099</v>
      </c>
      <c r="AB137" s="41">
        <f t="shared" si="10"/>
        <v>67.616796611111099</v>
      </c>
      <c r="AC137" s="52">
        <f t="shared" si="10"/>
        <v>67.316101611111108</v>
      </c>
      <c r="AD137" s="41">
        <f t="shared" si="10"/>
        <v>67.316101611111108</v>
      </c>
      <c r="AE137" s="41">
        <f t="shared" si="10"/>
        <v>67.316101611111108</v>
      </c>
    </row>
    <row r="138" spans="2:31" x14ac:dyDescent="0.2">
      <c r="B138" s="1" t="s">
        <v>58</v>
      </c>
      <c r="C138" s="19">
        <v>42558</v>
      </c>
      <c r="D138" s="24">
        <f t="shared" si="9"/>
        <v>55.94</v>
      </c>
      <c r="E138" s="12"/>
      <c r="F138" s="23"/>
      <c r="G138" s="11"/>
      <c r="H138" s="23"/>
      <c r="I138" s="23"/>
      <c r="J138" s="12"/>
      <c r="K138" s="12"/>
      <c r="L138" s="12"/>
      <c r="P138" s="24"/>
      <c r="Q138" s="23"/>
      <c r="S138" s="23"/>
      <c r="T138" s="23"/>
      <c r="U138" s="24"/>
      <c r="W138" s="23"/>
      <c r="X138" s="41">
        <f>X63/10000</f>
        <v>66.957999999999998</v>
      </c>
      <c r="Y138" s="41">
        <f>Y63/10000</f>
        <v>66.957999999999998</v>
      </c>
      <c r="Z138" s="42">
        <f t="shared" si="10"/>
        <v>66.645175580645173</v>
      </c>
      <c r="AA138" s="41">
        <f t="shared" si="10"/>
        <v>66.645175580645173</v>
      </c>
      <c r="AB138" s="41">
        <f t="shared" si="10"/>
        <v>66.645175580645173</v>
      </c>
      <c r="AC138" s="52">
        <f t="shared" si="10"/>
        <v>66.310800580645164</v>
      </c>
      <c r="AD138" s="41">
        <f t="shared" si="10"/>
        <v>66.310800580645164</v>
      </c>
      <c r="AE138" s="41">
        <f t="shared" si="10"/>
        <v>66.310800580645164</v>
      </c>
    </row>
    <row r="139" spans="2:31" x14ac:dyDescent="0.2">
      <c r="B139" s="13" t="s">
        <v>66</v>
      </c>
      <c r="C139" s="19">
        <v>42642</v>
      </c>
      <c r="D139" s="24">
        <f t="shared" si="9"/>
        <v>34.9</v>
      </c>
      <c r="E139" s="12"/>
      <c r="F139" s="23"/>
      <c r="G139" s="11"/>
      <c r="H139" s="23"/>
      <c r="I139" s="23"/>
      <c r="J139" s="12"/>
      <c r="K139" s="12"/>
      <c r="L139" s="12"/>
      <c r="P139" s="24"/>
      <c r="Q139" s="23"/>
      <c r="S139" s="23"/>
      <c r="T139" s="23"/>
      <c r="U139" s="24"/>
      <c r="W139" s="23"/>
      <c r="X139" s="41"/>
      <c r="Y139" s="41"/>
      <c r="Z139" s="42">
        <f t="shared" si="10"/>
        <v>34.9</v>
      </c>
      <c r="AA139" s="41">
        <f t="shared" si="10"/>
        <v>34.9</v>
      </c>
      <c r="AB139" s="41">
        <f t="shared" si="10"/>
        <v>34.9</v>
      </c>
      <c r="AC139" s="52">
        <f t="shared" si="10"/>
        <v>34.960395833333337</v>
      </c>
      <c r="AD139" s="41">
        <f t="shared" si="10"/>
        <v>34.960395833333337</v>
      </c>
      <c r="AE139" s="41">
        <f t="shared" si="10"/>
        <v>34.960395833333337</v>
      </c>
    </row>
    <row r="140" spans="2:31" x14ac:dyDescent="0.2">
      <c r="B140" s="13" t="s">
        <v>67</v>
      </c>
      <c r="C140" s="19">
        <v>42660</v>
      </c>
      <c r="D140" s="24">
        <f t="shared" si="9"/>
        <v>38.15</v>
      </c>
      <c r="E140" s="12"/>
      <c r="F140" s="23"/>
      <c r="G140" s="11"/>
      <c r="H140" s="23"/>
      <c r="I140" s="23"/>
      <c r="J140" s="12"/>
      <c r="K140" s="12"/>
      <c r="L140" s="12"/>
      <c r="P140" s="24"/>
      <c r="Q140" s="23"/>
      <c r="S140" s="23"/>
      <c r="T140" s="23"/>
      <c r="U140" s="24"/>
      <c r="W140" s="23"/>
      <c r="X140" s="41"/>
      <c r="Y140" s="41"/>
      <c r="Z140" s="42"/>
      <c r="AA140" s="41"/>
      <c r="AB140" s="41">
        <f t="shared" ref="AB140:AE144" si="11">AB65/10000</f>
        <v>38.15</v>
      </c>
      <c r="AC140" s="52">
        <f t="shared" si="11"/>
        <v>38.140940860215053</v>
      </c>
      <c r="AD140" s="41">
        <f t="shared" si="11"/>
        <v>38.140940860215053</v>
      </c>
      <c r="AE140" s="41">
        <f t="shared" si="11"/>
        <v>38.140940860215053</v>
      </c>
    </row>
    <row r="141" spans="2:31" x14ac:dyDescent="0.2">
      <c r="B141" s="13" t="s">
        <v>68</v>
      </c>
      <c r="C141" s="49">
        <v>42674</v>
      </c>
      <c r="D141" s="24">
        <f t="shared" si="9"/>
        <v>43.28</v>
      </c>
      <c r="E141" s="12"/>
      <c r="F141" s="23"/>
      <c r="G141" s="11"/>
      <c r="H141" s="23"/>
      <c r="I141" s="23"/>
      <c r="J141" s="12"/>
      <c r="K141" s="12"/>
      <c r="L141" s="12"/>
      <c r="P141" s="24"/>
      <c r="Q141" s="23"/>
      <c r="S141" s="23"/>
      <c r="T141" s="23"/>
      <c r="U141" s="24"/>
      <c r="W141" s="23"/>
      <c r="X141" s="41"/>
      <c r="Y141" s="41"/>
      <c r="Z141" s="42"/>
      <c r="AA141" s="41"/>
      <c r="AB141" s="41">
        <f t="shared" si="11"/>
        <v>43.28</v>
      </c>
      <c r="AC141" s="52">
        <f t="shared" si="11"/>
        <v>43.392693548387101</v>
      </c>
      <c r="AD141" s="41">
        <f t="shared" si="11"/>
        <v>43.392693548387101</v>
      </c>
      <c r="AE141" s="41">
        <f t="shared" si="11"/>
        <v>43.392693548387101</v>
      </c>
    </row>
    <row r="142" spans="2:31" x14ac:dyDescent="0.2">
      <c r="B142" s="13" t="s">
        <v>69</v>
      </c>
      <c r="C142" s="19">
        <v>42683</v>
      </c>
      <c r="D142" s="24">
        <f t="shared" si="9"/>
        <v>62.39</v>
      </c>
      <c r="E142" s="12"/>
      <c r="F142" s="23"/>
      <c r="G142" s="11"/>
      <c r="H142" s="23"/>
      <c r="I142" s="23"/>
      <c r="J142" s="12"/>
      <c r="K142" s="12"/>
      <c r="L142" s="12"/>
      <c r="P142" s="24"/>
      <c r="Q142" s="23"/>
      <c r="S142" s="23"/>
      <c r="T142" s="23"/>
      <c r="U142" s="24"/>
      <c r="W142" s="23"/>
      <c r="X142" s="41"/>
      <c r="Y142" s="41"/>
      <c r="Z142" s="42"/>
      <c r="AA142" s="41"/>
      <c r="AB142" s="41">
        <f t="shared" si="11"/>
        <v>62.39</v>
      </c>
      <c r="AC142" s="52">
        <f t="shared" si="11"/>
        <v>62.425907333333328</v>
      </c>
      <c r="AD142" s="41">
        <f t="shared" si="11"/>
        <v>62.425907333333328</v>
      </c>
      <c r="AE142" s="41">
        <f t="shared" si="11"/>
        <v>62.425907333333328</v>
      </c>
    </row>
    <row r="143" spans="2:31" x14ac:dyDescent="0.2">
      <c r="B143" s="13" t="s">
        <v>70</v>
      </c>
      <c r="C143" s="19">
        <v>42683</v>
      </c>
      <c r="D143" s="24">
        <f t="shared" si="9"/>
        <v>36.71</v>
      </c>
      <c r="E143" s="12"/>
      <c r="F143" s="23"/>
      <c r="G143" s="11"/>
      <c r="H143" s="23"/>
      <c r="I143" s="23"/>
      <c r="J143" s="12"/>
      <c r="K143" s="12"/>
      <c r="L143" s="12"/>
      <c r="P143" s="24"/>
      <c r="Q143" s="23"/>
      <c r="S143" s="23"/>
      <c r="T143" s="23"/>
      <c r="U143" s="24"/>
      <c r="W143" s="23"/>
      <c r="X143" s="41"/>
      <c r="Y143" s="41"/>
      <c r="Z143" s="42"/>
      <c r="AA143" s="41"/>
      <c r="AB143" s="41">
        <f t="shared" si="11"/>
        <v>36.71</v>
      </c>
      <c r="AC143" s="52">
        <f t="shared" si="11"/>
        <v>36.773268888888893</v>
      </c>
      <c r="AD143" s="41">
        <f t="shared" si="11"/>
        <v>36.773268888888893</v>
      </c>
      <c r="AE143" s="41">
        <f t="shared" si="11"/>
        <v>36.773268888888893</v>
      </c>
    </row>
    <row r="144" spans="2:31" x14ac:dyDescent="0.2">
      <c r="B144" s="13" t="s">
        <v>71</v>
      </c>
      <c r="C144" s="19">
        <v>42697</v>
      </c>
      <c r="D144" s="24">
        <f t="shared" si="9"/>
        <v>66.09</v>
      </c>
      <c r="E144" s="12"/>
      <c r="F144" s="23"/>
      <c r="G144" s="11"/>
      <c r="H144" s="23"/>
      <c r="I144" s="23"/>
      <c r="J144" s="12"/>
      <c r="K144" s="12"/>
      <c r="L144" s="12"/>
      <c r="P144" s="24"/>
      <c r="Q144" s="23"/>
      <c r="S144" s="23"/>
      <c r="T144" s="23"/>
      <c r="U144" s="24"/>
      <c r="W144" s="23"/>
      <c r="X144" s="41"/>
      <c r="Y144" s="41"/>
      <c r="Z144" s="42"/>
      <c r="AA144" s="41"/>
      <c r="AB144" s="41">
        <f t="shared" si="11"/>
        <v>66.09</v>
      </c>
      <c r="AC144" s="52">
        <f t="shared" si="11"/>
        <v>65.90434888888889</v>
      </c>
      <c r="AD144" s="41">
        <f t="shared" si="11"/>
        <v>65.90434888888889</v>
      </c>
      <c r="AE144" s="41">
        <f t="shared" si="11"/>
        <v>65.90434888888889</v>
      </c>
    </row>
    <row r="145" spans="1:31" x14ac:dyDescent="0.2">
      <c r="B145" s="13" t="s">
        <v>72</v>
      </c>
      <c r="C145" s="19">
        <v>42718</v>
      </c>
      <c r="D145" s="24">
        <f t="shared" si="9"/>
        <v>31.74</v>
      </c>
      <c r="E145" s="12"/>
      <c r="F145" s="12"/>
      <c r="G145" s="12"/>
      <c r="H145" s="12"/>
      <c r="I145" s="12"/>
      <c r="J145" s="12"/>
      <c r="K145" s="12"/>
      <c r="L145" s="12"/>
      <c r="S145" s="23"/>
      <c r="T145" s="23"/>
      <c r="U145" s="23"/>
      <c r="W145" s="23"/>
      <c r="AB145" s="41"/>
      <c r="AC145" s="52">
        <f t="shared" ref="AC145:AE147" si="12">AC70/10000</f>
        <v>31.723161290322583</v>
      </c>
      <c r="AD145" s="41">
        <f t="shared" si="12"/>
        <v>31.723161290322583</v>
      </c>
      <c r="AE145" s="41">
        <f t="shared" si="12"/>
        <v>31.723161290322583</v>
      </c>
    </row>
    <row r="146" spans="1:31" x14ac:dyDescent="0.2">
      <c r="B146" s="13" t="s">
        <v>73</v>
      </c>
      <c r="C146" s="19">
        <v>42720</v>
      </c>
      <c r="D146" s="24">
        <f t="shared" si="9"/>
        <v>47.86</v>
      </c>
      <c r="E146" s="12"/>
      <c r="F146" s="12"/>
      <c r="G146" s="12"/>
      <c r="H146" s="12"/>
      <c r="I146" s="12"/>
      <c r="J146" s="12"/>
      <c r="K146" s="12"/>
      <c r="L146" s="12"/>
      <c r="AB146" s="41"/>
      <c r="AC146" s="52">
        <f t="shared" si="12"/>
        <v>47.805978494623652</v>
      </c>
      <c r="AD146" s="41">
        <f t="shared" si="12"/>
        <v>47.805978494623652</v>
      </c>
      <c r="AE146" s="41">
        <f t="shared" si="12"/>
        <v>47.805978494623652</v>
      </c>
    </row>
    <row r="147" spans="1:31" x14ac:dyDescent="0.2">
      <c r="B147" s="13" t="s">
        <v>74</v>
      </c>
      <c r="C147" s="19">
        <v>42726</v>
      </c>
      <c r="D147" s="24">
        <f t="shared" si="9"/>
        <v>68.63</v>
      </c>
      <c r="E147" s="12"/>
      <c r="F147" s="12"/>
      <c r="G147" s="12"/>
      <c r="H147" s="12"/>
      <c r="I147" s="12"/>
      <c r="J147" s="12"/>
      <c r="K147" s="12"/>
      <c r="L147" s="12"/>
      <c r="AB147" s="41"/>
      <c r="AC147" s="52">
        <f t="shared" si="12"/>
        <v>68.590860215053752</v>
      </c>
      <c r="AD147" s="41">
        <f t="shared" si="12"/>
        <v>68.590860215053752</v>
      </c>
      <c r="AE147" s="41">
        <f t="shared" si="12"/>
        <v>68.590860215053752</v>
      </c>
    </row>
    <row r="148" spans="1:31" x14ac:dyDescent="0.2">
      <c r="A148" s="54"/>
      <c r="B148" s="13" t="s">
        <v>75</v>
      </c>
      <c r="C148" s="19">
        <v>42740</v>
      </c>
      <c r="D148" s="24">
        <f t="shared" si="9"/>
        <v>52.4</v>
      </c>
      <c r="E148" s="12"/>
      <c r="F148" s="12"/>
      <c r="G148" s="12"/>
      <c r="H148" s="12"/>
      <c r="I148" s="12"/>
      <c r="J148" s="12"/>
      <c r="K148" s="12"/>
      <c r="L148" s="12"/>
      <c r="AB148" s="41"/>
      <c r="AC148" s="52"/>
      <c r="AD148" s="41">
        <f>AD73/10000</f>
        <v>52.4</v>
      </c>
      <c r="AE148" s="41">
        <f>AE73/10000</f>
        <v>52.4</v>
      </c>
    </row>
    <row r="149" spans="1:31" x14ac:dyDescent="0.2">
      <c r="A149" s="54"/>
      <c r="B149" s="13" t="s">
        <v>76</v>
      </c>
      <c r="C149" s="19">
        <v>42746</v>
      </c>
      <c r="D149" s="24">
        <f t="shared" si="9"/>
        <v>64.05</v>
      </c>
      <c r="E149" s="12"/>
      <c r="F149" s="12"/>
      <c r="G149" s="12"/>
      <c r="H149" s="12"/>
      <c r="I149" s="12"/>
      <c r="J149" s="12"/>
      <c r="K149" s="12"/>
      <c r="L149" s="12"/>
      <c r="S149" s="23"/>
      <c r="T149" s="23"/>
      <c r="U149" s="23"/>
      <c r="W149" s="23"/>
      <c r="AD149" s="41">
        <f>AD74/10000</f>
        <v>64.05</v>
      </c>
      <c r="AE149" s="41">
        <f>AE74/10000</f>
        <v>64.05</v>
      </c>
    </row>
    <row r="150" spans="1:31" x14ac:dyDescent="0.2">
      <c r="A150" s="54"/>
      <c r="B150" s="54" t="s">
        <v>77</v>
      </c>
      <c r="C150" s="19">
        <v>42767</v>
      </c>
      <c r="D150" s="24">
        <f t="shared" ref="D150:D152" si="13">D75/10000</f>
        <v>51.84</v>
      </c>
      <c r="E150" s="12"/>
      <c r="F150" s="12"/>
      <c r="G150" s="12"/>
      <c r="H150" s="12"/>
      <c r="I150" s="12"/>
      <c r="J150" s="12"/>
      <c r="K150" s="12"/>
      <c r="L150" s="12"/>
      <c r="S150" s="23"/>
      <c r="T150" s="23"/>
      <c r="U150" s="23"/>
      <c r="W150" s="23"/>
      <c r="AD150" s="41"/>
      <c r="AE150" s="41">
        <f t="shared" ref="AE150:AE152" si="14">AE75/10000</f>
        <v>51.84</v>
      </c>
    </row>
    <row r="151" spans="1:31" x14ac:dyDescent="0.2">
      <c r="A151" s="54"/>
      <c r="B151" s="54" t="s">
        <v>78</v>
      </c>
      <c r="C151" s="19">
        <v>42774</v>
      </c>
      <c r="D151" s="24">
        <f t="shared" si="13"/>
        <v>70.63</v>
      </c>
      <c r="E151" s="12"/>
      <c r="F151" s="12"/>
      <c r="G151" s="12"/>
      <c r="H151" s="12"/>
      <c r="I151" s="12"/>
      <c r="J151" s="12"/>
      <c r="K151" s="12"/>
      <c r="L151" s="12"/>
      <c r="S151" s="23"/>
      <c r="T151" s="23"/>
      <c r="U151" s="23"/>
      <c r="W151" s="23"/>
      <c r="AD151" s="41"/>
      <c r="AE151" s="41">
        <f t="shared" si="14"/>
        <v>70.63</v>
      </c>
    </row>
    <row r="152" spans="1:31" x14ac:dyDescent="0.2">
      <c r="A152" s="54"/>
      <c r="B152" s="54" t="s">
        <v>79</v>
      </c>
      <c r="C152" s="19">
        <v>42790</v>
      </c>
      <c r="D152" s="24">
        <f t="shared" si="13"/>
        <v>42.68</v>
      </c>
      <c r="E152" s="12"/>
      <c r="F152" s="12"/>
      <c r="G152" s="12"/>
      <c r="H152" s="12"/>
      <c r="I152" s="12"/>
      <c r="J152" s="12"/>
      <c r="K152" s="12"/>
      <c r="L152" s="12"/>
      <c r="S152" s="23"/>
      <c r="T152" s="23"/>
      <c r="U152" s="23"/>
      <c r="W152" s="23"/>
      <c r="AD152" s="41"/>
      <c r="AE152" s="41">
        <f t="shared" si="14"/>
        <v>42.68</v>
      </c>
    </row>
    <row r="153" spans="1:31" x14ac:dyDescent="0.2">
      <c r="B153" s="9"/>
      <c r="C153" s="21"/>
      <c r="D153" s="22"/>
      <c r="E153" s="12"/>
      <c r="F153" s="12"/>
      <c r="G153" s="12"/>
      <c r="H153" s="12"/>
      <c r="I153" s="12"/>
      <c r="J153" s="12"/>
      <c r="K153" s="12"/>
      <c r="L153" s="12"/>
    </row>
    <row r="154" spans="1:31" x14ac:dyDescent="0.2">
      <c r="B154" s="7"/>
      <c r="C154" s="21"/>
      <c r="D154" s="22"/>
      <c r="E154" s="12"/>
      <c r="F154" s="12"/>
      <c r="G154" s="12"/>
      <c r="H154" s="12"/>
      <c r="I154" s="12"/>
      <c r="J154" s="12"/>
      <c r="K154" s="12"/>
      <c r="L154" s="12"/>
    </row>
    <row r="155" spans="1:31" x14ac:dyDescent="0.2">
      <c r="B155" s="7"/>
      <c r="C155" s="21"/>
      <c r="D155" s="22"/>
      <c r="E155" s="12"/>
      <c r="F155" s="12"/>
      <c r="G155" s="12"/>
      <c r="H155" s="12"/>
      <c r="I155" s="12"/>
      <c r="J155" s="12"/>
      <c r="K155" s="12"/>
      <c r="L155" s="12"/>
    </row>
    <row r="157" spans="1:31" ht="16" x14ac:dyDescent="0.2">
      <c r="B157" s="17" t="s">
        <v>62</v>
      </c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</row>
    <row r="158" spans="1:31" ht="41.25" customHeight="1" x14ac:dyDescent="0.2">
      <c r="B158" s="3" t="s">
        <v>2</v>
      </c>
      <c r="C158" s="8" t="s">
        <v>3</v>
      </c>
      <c r="D158" s="8" t="s">
        <v>63</v>
      </c>
      <c r="E158" s="28">
        <v>42004</v>
      </c>
      <c r="F158" s="28">
        <v>42035</v>
      </c>
      <c r="G158" s="28">
        <v>42063</v>
      </c>
      <c r="H158" s="28">
        <v>42094</v>
      </c>
      <c r="I158" s="28">
        <v>42124</v>
      </c>
      <c r="J158" s="28">
        <v>42155</v>
      </c>
      <c r="K158" s="28">
        <v>42185</v>
      </c>
      <c r="L158" s="28">
        <v>42216</v>
      </c>
      <c r="M158" s="28">
        <v>42247</v>
      </c>
      <c r="N158" s="28">
        <v>42277</v>
      </c>
      <c r="O158" s="28">
        <v>42308</v>
      </c>
      <c r="P158" s="28">
        <v>42338</v>
      </c>
      <c r="Q158" s="28">
        <v>42369</v>
      </c>
      <c r="R158" s="28">
        <v>42400</v>
      </c>
      <c r="S158" s="28">
        <v>42429</v>
      </c>
      <c r="T158" s="28">
        <v>42460</v>
      </c>
      <c r="U158" s="28">
        <v>42490</v>
      </c>
      <c r="V158" s="28">
        <v>42521</v>
      </c>
      <c r="W158" s="28">
        <v>42551</v>
      </c>
      <c r="X158" s="28">
        <v>42582</v>
      </c>
      <c r="Y158" s="28">
        <v>42613</v>
      </c>
      <c r="Z158" s="28">
        <v>42643</v>
      </c>
      <c r="AA158" s="28">
        <v>42674</v>
      </c>
      <c r="AB158" s="28">
        <v>42704</v>
      </c>
      <c r="AC158" s="28">
        <v>42735</v>
      </c>
      <c r="AD158" s="28">
        <v>42766</v>
      </c>
      <c r="AE158" s="28">
        <v>42794</v>
      </c>
    </row>
    <row r="159" spans="1:31" x14ac:dyDescent="0.2">
      <c r="V159" s="30"/>
      <c r="AB159" s="10"/>
      <c r="AC159" s="10"/>
      <c r="AD159" s="10"/>
      <c r="AE159" s="10"/>
    </row>
    <row r="160" spans="1:31" x14ac:dyDescent="0.2">
      <c r="B160" s="1" t="s">
        <v>5</v>
      </c>
      <c r="C160" s="19">
        <v>41988</v>
      </c>
      <c r="D160" s="12">
        <v>222690</v>
      </c>
      <c r="E160" s="12">
        <v>224048</v>
      </c>
      <c r="F160" s="12">
        <v>222266</v>
      </c>
      <c r="G160" s="31">
        <v>238724</v>
      </c>
      <c r="H160" s="12">
        <v>238622</v>
      </c>
      <c r="I160" s="12">
        <v>240579</v>
      </c>
      <c r="J160" s="12">
        <v>243226</v>
      </c>
      <c r="K160" s="31">
        <v>246983</v>
      </c>
      <c r="L160" s="12">
        <v>247945</v>
      </c>
      <c r="M160" s="20">
        <v>251305</v>
      </c>
      <c r="N160" s="31">
        <v>251032</v>
      </c>
      <c r="O160" s="20">
        <v>252261</v>
      </c>
      <c r="P160" s="20">
        <v>256120</v>
      </c>
      <c r="Q160" s="31">
        <v>256701</v>
      </c>
      <c r="R160" s="32">
        <v>258835.18578555319</v>
      </c>
      <c r="S160" s="33">
        <v>261665</v>
      </c>
      <c r="T160" s="34">
        <v>259130</v>
      </c>
      <c r="U160" s="35">
        <v>263706</v>
      </c>
      <c r="V160" s="44">
        <v>263706</v>
      </c>
      <c r="W160" s="26">
        <v>261559.52727272728</v>
      </c>
      <c r="X160" s="36">
        <f>W160</f>
        <v>261559.52727272728</v>
      </c>
      <c r="Y160" s="36">
        <f>X160</f>
        <v>261559.52727272728</v>
      </c>
      <c r="Z160" s="33">
        <v>261559.52727272728</v>
      </c>
      <c r="AA160" s="36">
        <v>261559.52727272728</v>
      </c>
      <c r="AB160" s="36">
        <v>261559.52727272728</v>
      </c>
      <c r="AC160" s="51">
        <v>261559.52727272728</v>
      </c>
      <c r="AD160" s="36">
        <v>261559.52727272728</v>
      </c>
      <c r="AE160" s="36">
        <v>261559.52727272728</v>
      </c>
    </row>
    <row r="161" spans="2:31" x14ac:dyDescent="0.2">
      <c r="B161" s="1" t="s">
        <v>6</v>
      </c>
      <c r="C161" s="19">
        <v>42041</v>
      </c>
      <c r="D161" s="12">
        <v>258315</v>
      </c>
      <c r="E161" s="12"/>
      <c r="G161" s="12">
        <v>259255</v>
      </c>
      <c r="H161" s="12">
        <v>263325</v>
      </c>
      <c r="I161" s="31">
        <v>265000</v>
      </c>
      <c r="J161" s="12">
        <v>266855</v>
      </c>
      <c r="K161" s="12">
        <v>269565</v>
      </c>
      <c r="L161" s="31">
        <v>270000</v>
      </c>
      <c r="M161" s="20">
        <v>270833</v>
      </c>
      <c r="N161" s="20">
        <v>272000</v>
      </c>
      <c r="O161" s="31">
        <v>272000</v>
      </c>
      <c r="P161" s="20">
        <v>277393</v>
      </c>
      <c r="Q161" s="12">
        <v>281664</v>
      </c>
      <c r="R161" s="38">
        <v>282000</v>
      </c>
      <c r="S161" s="33">
        <v>283832</v>
      </c>
      <c r="T161" s="33">
        <v>282337</v>
      </c>
      <c r="U161" s="34">
        <v>283000</v>
      </c>
      <c r="V161" s="44">
        <v>283000</v>
      </c>
      <c r="W161" s="26">
        <v>285000</v>
      </c>
      <c r="X161" s="36">
        <f t="shared" ref="X161:Y212" si="15">W161</f>
        <v>285000</v>
      </c>
      <c r="Y161" s="36">
        <f t="shared" si="15"/>
        <v>285000</v>
      </c>
      <c r="Z161" s="33">
        <v>285000</v>
      </c>
      <c r="AA161" s="36">
        <v>285000</v>
      </c>
      <c r="AB161" s="36">
        <v>285000</v>
      </c>
      <c r="AC161" s="51">
        <v>285000</v>
      </c>
      <c r="AD161" s="36">
        <v>285000</v>
      </c>
      <c r="AE161" s="36">
        <v>285000</v>
      </c>
    </row>
    <row r="162" spans="2:31" x14ac:dyDescent="0.2">
      <c r="B162" s="1" t="s">
        <v>7</v>
      </c>
      <c r="C162" s="19">
        <v>42051</v>
      </c>
      <c r="D162" s="12">
        <v>438000</v>
      </c>
      <c r="E162" s="12"/>
      <c r="F162" s="12"/>
      <c r="G162" s="12">
        <v>441218</v>
      </c>
      <c r="H162" s="12">
        <v>439992</v>
      </c>
      <c r="I162" s="31">
        <v>537500</v>
      </c>
      <c r="J162" s="12">
        <v>544488</v>
      </c>
      <c r="K162" s="12">
        <v>545102</v>
      </c>
      <c r="L162" s="31">
        <v>560000</v>
      </c>
      <c r="M162" s="20">
        <v>558229</v>
      </c>
      <c r="N162" s="20">
        <v>560607</v>
      </c>
      <c r="O162" s="31">
        <v>600000</v>
      </c>
      <c r="P162" s="20">
        <v>606424</v>
      </c>
      <c r="Q162" s="12">
        <v>617538</v>
      </c>
      <c r="R162" s="38">
        <v>620000</v>
      </c>
      <c r="S162" s="33">
        <v>631687</v>
      </c>
      <c r="T162" s="33">
        <v>636221</v>
      </c>
      <c r="U162" s="34">
        <v>630000</v>
      </c>
      <c r="V162" s="44">
        <v>630000</v>
      </c>
      <c r="W162" s="26">
        <v>630000</v>
      </c>
      <c r="X162" s="36">
        <f t="shared" si="15"/>
        <v>630000</v>
      </c>
      <c r="Y162" s="36">
        <f t="shared" si="15"/>
        <v>630000</v>
      </c>
      <c r="Z162" s="33">
        <v>630000</v>
      </c>
      <c r="AA162" s="36">
        <v>630000</v>
      </c>
      <c r="AB162" s="36">
        <v>630000</v>
      </c>
      <c r="AC162" s="51">
        <v>630000</v>
      </c>
      <c r="AD162" s="36">
        <v>630000</v>
      </c>
      <c r="AE162" s="36">
        <v>630000</v>
      </c>
    </row>
    <row r="163" spans="2:31" x14ac:dyDescent="0.2">
      <c r="B163" s="1" t="s">
        <v>8</v>
      </c>
      <c r="C163" s="19">
        <v>42069</v>
      </c>
      <c r="D163" s="12">
        <v>165000</v>
      </c>
      <c r="E163" s="12"/>
      <c r="F163" s="12"/>
      <c r="H163" s="12">
        <v>168247</v>
      </c>
      <c r="I163" s="12">
        <v>169255</v>
      </c>
      <c r="J163" s="31">
        <v>170000</v>
      </c>
      <c r="K163" s="12">
        <v>172644</v>
      </c>
      <c r="L163" s="12">
        <v>175050</v>
      </c>
      <c r="M163" s="31">
        <v>175000</v>
      </c>
      <c r="N163" s="20">
        <v>177385</v>
      </c>
      <c r="O163" s="20">
        <v>178328</v>
      </c>
      <c r="P163" s="31">
        <v>180000</v>
      </c>
      <c r="Q163" s="12">
        <v>182334</v>
      </c>
      <c r="R163" s="32">
        <v>182600.37703077754</v>
      </c>
      <c r="S163" s="34">
        <v>185000</v>
      </c>
      <c r="T163" s="33">
        <v>187758</v>
      </c>
      <c r="U163" s="35">
        <v>191292</v>
      </c>
      <c r="V163" s="44">
        <v>191292</v>
      </c>
      <c r="W163" s="26">
        <v>190000</v>
      </c>
      <c r="X163" s="36">
        <f t="shared" si="15"/>
        <v>190000</v>
      </c>
      <c r="Y163" s="36">
        <f t="shared" si="15"/>
        <v>190000</v>
      </c>
      <c r="Z163" s="33">
        <v>200000</v>
      </c>
      <c r="AA163" s="36">
        <v>200000</v>
      </c>
      <c r="AB163" s="36">
        <v>200000</v>
      </c>
      <c r="AC163" s="51">
        <v>200000</v>
      </c>
      <c r="AD163" s="36">
        <v>200000</v>
      </c>
      <c r="AE163" s="36">
        <v>200000</v>
      </c>
    </row>
    <row r="164" spans="2:31" x14ac:dyDescent="0.2">
      <c r="B164" s="1" t="s">
        <v>9</v>
      </c>
      <c r="C164" s="19">
        <v>42083</v>
      </c>
      <c r="D164" s="12">
        <v>280000</v>
      </c>
      <c r="E164" s="12"/>
      <c r="F164" s="12"/>
      <c r="G164" s="12"/>
      <c r="H164" s="12">
        <v>281180</v>
      </c>
      <c r="I164" s="12">
        <v>281255</v>
      </c>
      <c r="J164" s="31">
        <v>300000</v>
      </c>
      <c r="K164" s="12">
        <v>299976</v>
      </c>
      <c r="L164" s="12">
        <v>301345</v>
      </c>
      <c r="M164" s="31">
        <v>310000</v>
      </c>
      <c r="N164" s="20">
        <v>311838</v>
      </c>
      <c r="O164" s="20">
        <v>314806</v>
      </c>
      <c r="P164" s="31">
        <v>315000</v>
      </c>
      <c r="Q164" s="12">
        <v>316883</v>
      </c>
      <c r="R164" s="32">
        <v>316898.33815510105</v>
      </c>
      <c r="S164" s="34">
        <v>320000</v>
      </c>
      <c r="T164" s="33">
        <v>322892</v>
      </c>
      <c r="U164" s="35">
        <v>325429</v>
      </c>
      <c r="V164" s="44">
        <v>325429</v>
      </c>
      <c r="W164" s="26">
        <v>325000</v>
      </c>
      <c r="X164" s="36">
        <f t="shared" si="15"/>
        <v>325000</v>
      </c>
      <c r="Y164" s="36">
        <f t="shared" si="15"/>
        <v>325000</v>
      </c>
      <c r="Z164" s="33">
        <v>330000</v>
      </c>
      <c r="AA164" s="36">
        <v>330000</v>
      </c>
      <c r="AB164" s="36">
        <v>330000</v>
      </c>
      <c r="AC164" s="51">
        <v>330000</v>
      </c>
      <c r="AD164" s="36">
        <v>330000</v>
      </c>
      <c r="AE164" s="36">
        <v>330000</v>
      </c>
    </row>
    <row r="165" spans="2:31" x14ac:dyDescent="0.2">
      <c r="B165" s="1" t="s">
        <v>10</v>
      </c>
      <c r="C165" s="19">
        <v>42111</v>
      </c>
      <c r="D165" s="12">
        <v>265000</v>
      </c>
      <c r="E165" s="12"/>
      <c r="F165" s="12"/>
      <c r="G165" s="12"/>
      <c r="H165" s="12"/>
      <c r="I165" s="12">
        <v>265392</v>
      </c>
      <c r="J165" s="12">
        <v>267515</v>
      </c>
      <c r="K165" s="31">
        <v>267500</v>
      </c>
      <c r="L165" s="12">
        <v>264489</v>
      </c>
      <c r="M165" s="20">
        <v>266010</v>
      </c>
      <c r="N165" s="31">
        <v>270000</v>
      </c>
      <c r="O165" s="20">
        <v>271064</v>
      </c>
      <c r="P165" s="20">
        <v>276329</v>
      </c>
      <c r="Q165" s="31">
        <v>277000</v>
      </c>
      <c r="R165" s="32">
        <v>281572.99202374328</v>
      </c>
      <c r="S165" s="35">
        <v>283765</v>
      </c>
      <c r="T165" s="34">
        <v>285000</v>
      </c>
      <c r="U165" s="35">
        <v>286035</v>
      </c>
      <c r="V165" s="44">
        <v>286035</v>
      </c>
      <c r="W165" s="26">
        <v>290000</v>
      </c>
      <c r="X165" s="36">
        <f t="shared" si="15"/>
        <v>290000</v>
      </c>
      <c r="Y165" s="36">
        <f t="shared" si="15"/>
        <v>290000</v>
      </c>
      <c r="Z165" s="33">
        <v>290000</v>
      </c>
      <c r="AA165" s="36">
        <v>290000</v>
      </c>
      <c r="AB165" s="36">
        <v>290000</v>
      </c>
      <c r="AC165" s="51">
        <v>290000</v>
      </c>
      <c r="AD165" s="36">
        <v>290000</v>
      </c>
      <c r="AE165" s="36">
        <v>290000</v>
      </c>
    </row>
    <row r="166" spans="2:31" x14ac:dyDescent="0.2">
      <c r="B166" s="1" t="s">
        <v>11</v>
      </c>
      <c r="C166" s="19">
        <v>42129</v>
      </c>
      <c r="D166" s="12">
        <v>185000</v>
      </c>
      <c r="E166" s="12"/>
      <c r="F166" s="12"/>
      <c r="G166" s="12"/>
      <c r="H166" s="12"/>
      <c r="I166" s="12"/>
      <c r="J166" s="12">
        <v>185555</v>
      </c>
      <c r="K166" s="12">
        <v>187854</v>
      </c>
      <c r="L166" s="31">
        <v>187500</v>
      </c>
      <c r="M166" s="20">
        <v>189342</v>
      </c>
      <c r="N166" s="20">
        <v>191035</v>
      </c>
      <c r="O166" s="31">
        <v>192000</v>
      </c>
      <c r="P166" s="20">
        <v>194628</v>
      </c>
      <c r="Q166" s="12">
        <v>195303</v>
      </c>
      <c r="R166" s="38">
        <v>196000</v>
      </c>
      <c r="S166" s="33">
        <v>198779</v>
      </c>
      <c r="T166" s="33">
        <v>201816</v>
      </c>
      <c r="U166" s="34">
        <v>198000</v>
      </c>
      <c r="V166" s="44">
        <v>198000</v>
      </c>
      <c r="W166" s="26">
        <v>199000</v>
      </c>
      <c r="X166" s="36">
        <f t="shared" si="15"/>
        <v>199000</v>
      </c>
      <c r="Y166" s="36">
        <f t="shared" si="15"/>
        <v>199000</v>
      </c>
      <c r="Z166" s="33">
        <v>199000</v>
      </c>
      <c r="AA166" s="36">
        <v>199000</v>
      </c>
      <c r="AB166" s="36">
        <v>199000</v>
      </c>
      <c r="AC166" s="51">
        <v>199000</v>
      </c>
      <c r="AD166" s="36">
        <v>199000</v>
      </c>
      <c r="AE166" s="36">
        <v>199000</v>
      </c>
    </row>
    <row r="167" spans="2:31" x14ac:dyDescent="0.2">
      <c r="B167" s="1" t="s">
        <v>12</v>
      </c>
      <c r="C167" s="19">
        <v>42125</v>
      </c>
      <c r="D167" s="12">
        <v>179950</v>
      </c>
      <c r="E167" s="12"/>
      <c r="F167" s="12"/>
      <c r="G167" s="12"/>
      <c r="H167" s="12"/>
      <c r="I167" s="12"/>
      <c r="J167" s="12">
        <v>179950</v>
      </c>
      <c r="K167" s="12">
        <v>178889</v>
      </c>
      <c r="L167" s="31">
        <v>200000</v>
      </c>
      <c r="M167" s="20">
        <v>202706</v>
      </c>
      <c r="N167" s="20">
        <v>204609</v>
      </c>
      <c r="O167" s="31">
        <v>215000</v>
      </c>
      <c r="P167" s="20">
        <v>217507</v>
      </c>
      <c r="Q167" s="12">
        <v>220798</v>
      </c>
      <c r="R167" s="38">
        <v>222000</v>
      </c>
      <c r="S167" s="33">
        <v>227420</v>
      </c>
      <c r="T167" s="33">
        <v>230651</v>
      </c>
      <c r="U167" s="34">
        <v>224000</v>
      </c>
      <c r="V167" s="44">
        <v>224000</v>
      </c>
      <c r="W167" s="26">
        <v>225000</v>
      </c>
      <c r="X167" s="36">
        <f t="shared" si="15"/>
        <v>225000</v>
      </c>
      <c r="Y167" s="36">
        <f t="shared" si="15"/>
        <v>225000</v>
      </c>
      <c r="Z167" s="33">
        <v>225000</v>
      </c>
      <c r="AA167" s="36">
        <v>225000</v>
      </c>
      <c r="AB167" s="36">
        <v>225000</v>
      </c>
      <c r="AC167" s="51">
        <v>225000</v>
      </c>
      <c r="AD167" s="36">
        <v>225000</v>
      </c>
      <c r="AE167" s="36">
        <v>225000</v>
      </c>
    </row>
    <row r="168" spans="2:31" x14ac:dyDescent="0.2">
      <c r="B168" s="1" t="s">
        <v>13</v>
      </c>
      <c r="C168" s="19">
        <v>42130</v>
      </c>
      <c r="D168" s="12">
        <v>225000</v>
      </c>
      <c r="E168" s="12"/>
      <c r="F168" s="12"/>
      <c r="G168" s="12"/>
      <c r="H168" s="12"/>
      <c r="I168" s="12"/>
      <c r="J168" s="12">
        <v>225675</v>
      </c>
      <c r="K168" s="12">
        <v>228471</v>
      </c>
      <c r="L168" s="31">
        <v>227500</v>
      </c>
      <c r="M168" s="20">
        <v>229735</v>
      </c>
      <c r="N168" s="20">
        <v>231789</v>
      </c>
      <c r="O168" s="31">
        <v>232000</v>
      </c>
      <c r="P168" s="20">
        <v>235175</v>
      </c>
      <c r="Q168" s="12">
        <v>235991</v>
      </c>
      <c r="R168" s="38">
        <v>237000</v>
      </c>
      <c r="S168" s="33">
        <v>240360</v>
      </c>
      <c r="T168" s="33">
        <v>244033</v>
      </c>
      <c r="U168" s="34">
        <v>238500</v>
      </c>
      <c r="V168" s="44">
        <v>238500</v>
      </c>
      <c r="W168" s="26">
        <v>240000</v>
      </c>
      <c r="X168" s="36">
        <f t="shared" si="15"/>
        <v>240000</v>
      </c>
      <c r="Y168" s="36">
        <f t="shared" si="15"/>
        <v>240000</v>
      </c>
      <c r="Z168" s="33">
        <v>240000</v>
      </c>
      <c r="AA168" s="36">
        <v>240000</v>
      </c>
      <c r="AB168" s="36">
        <v>240000</v>
      </c>
      <c r="AC168" s="51">
        <v>240000</v>
      </c>
      <c r="AD168" s="36">
        <v>240000</v>
      </c>
      <c r="AE168" s="36">
        <v>240000</v>
      </c>
    </row>
    <row r="169" spans="2:31" x14ac:dyDescent="0.2">
      <c r="B169" s="1" t="s">
        <v>14</v>
      </c>
      <c r="C169" s="19">
        <v>42146</v>
      </c>
      <c r="D169" s="12">
        <v>245000</v>
      </c>
      <c r="E169" s="12"/>
      <c r="F169" s="12"/>
      <c r="G169" s="12"/>
      <c r="H169" s="12"/>
      <c r="I169" s="12"/>
      <c r="J169" s="12">
        <v>247450</v>
      </c>
      <c r="K169" s="12">
        <v>252513</v>
      </c>
      <c r="L169" s="31">
        <v>252500</v>
      </c>
      <c r="M169" s="20">
        <v>256371</v>
      </c>
      <c r="N169" s="20">
        <v>256773</v>
      </c>
      <c r="O169" s="31">
        <v>257000</v>
      </c>
      <c r="P169" s="20">
        <v>261516</v>
      </c>
      <c r="Q169" s="12">
        <v>261974</v>
      </c>
      <c r="R169" s="38">
        <v>263000</v>
      </c>
      <c r="S169" s="33">
        <v>268585</v>
      </c>
      <c r="T169" s="33">
        <v>269300</v>
      </c>
      <c r="U169" s="34">
        <v>275000</v>
      </c>
      <c r="V169" s="44">
        <v>275000</v>
      </c>
      <c r="W169" s="26">
        <v>275000</v>
      </c>
      <c r="X169" s="36">
        <f t="shared" si="15"/>
        <v>275000</v>
      </c>
      <c r="Y169" s="36">
        <f t="shared" si="15"/>
        <v>275000</v>
      </c>
      <c r="Z169" s="33">
        <v>275000</v>
      </c>
      <c r="AA169" s="36">
        <v>275000</v>
      </c>
      <c r="AB169" s="36">
        <v>275000</v>
      </c>
      <c r="AC169" s="51">
        <v>275000</v>
      </c>
      <c r="AD169" s="36">
        <v>275000</v>
      </c>
      <c r="AE169" s="36">
        <v>275000</v>
      </c>
    </row>
    <row r="170" spans="2:31" x14ac:dyDescent="0.2">
      <c r="B170" s="1" t="s">
        <v>15</v>
      </c>
      <c r="C170" s="19">
        <v>42160</v>
      </c>
      <c r="D170" s="12">
        <v>204540</v>
      </c>
      <c r="E170" s="12"/>
      <c r="F170" s="12"/>
      <c r="G170" s="12"/>
      <c r="H170" s="12"/>
      <c r="I170" s="12"/>
      <c r="J170" s="12"/>
      <c r="K170" s="12">
        <v>204524</v>
      </c>
      <c r="L170" s="12">
        <v>205457</v>
      </c>
      <c r="M170" s="31">
        <v>206140</v>
      </c>
      <c r="N170" s="20">
        <v>207362</v>
      </c>
      <c r="O170" s="20">
        <v>209336</v>
      </c>
      <c r="P170" s="31">
        <v>208546</v>
      </c>
      <c r="Q170" s="12">
        <v>209792</v>
      </c>
      <c r="R170" s="32">
        <v>209802.79628220224</v>
      </c>
      <c r="S170" s="34">
        <v>210952</v>
      </c>
      <c r="T170" s="33">
        <v>212859</v>
      </c>
      <c r="U170" s="35">
        <v>214531</v>
      </c>
      <c r="V170" s="44">
        <v>214531</v>
      </c>
      <c r="W170" s="26">
        <v>216567</v>
      </c>
      <c r="X170" s="36">
        <f t="shared" si="15"/>
        <v>216567</v>
      </c>
      <c r="Y170" s="36">
        <f t="shared" si="15"/>
        <v>216567</v>
      </c>
      <c r="Z170" s="33">
        <v>216567</v>
      </c>
      <c r="AA170" s="36">
        <v>216567</v>
      </c>
      <c r="AB170" s="36">
        <v>216567</v>
      </c>
      <c r="AC170" s="51">
        <v>216567</v>
      </c>
      <c r="AD170" s="36">
        <v>216567</v>
      </c>
      <c r="AE170" s="36">
        <v>216567</v>
      </c>
    </row>
    <row r="171" spans="2:31" x14ac:dyDescent="0.2">
      <c r="B171" s="1" t="s">
        <v>16</v>
      </c>
      <c r="C171" s="19">
        <v>42160</v>
      </c>
      <c r="D171" s="12">
        <v>161000</v>
      </c>
      <c r="E171" s="12"/>
      <c r="F171" s="12"/>
      <c r="G171" s="12"/>
      <c r="H171" s="12"/>
      <c r="I171" s="12"/>
      <c r="J171" s="12"/>
      <c r="K171" s="12">
        <v>162995</v>
      </c>
      <c r="L171" s="12">
        <v>165457</v>
      </c>
      <c r="M171" s="31">
        <v>166000</v>
      </c>
      <c r="N171" s="20">
        <v>167484</v>
      </c>
      <c r="O171" s="20">
        <v>167995</v>
      </c>
      <c r="P171" s="31">
        <v>170000</v>
      </c>
      <c r="Q171" s="12">
        <v>170590</v>
      </c>
      <c r="R171" s="32">
        <v>174318.0155621164</v>
      </c>
      <c r="S171" s="34">
        <v>180000</v>
      </c>
      <c r="T171" s="33">
        <v>182750</v>
      </c>
      <c r="U171" s="35">
        <v>184299</v>
      </c>
      <c r="V171" s="44">
        <v>184299</v>
      </c>
      <c r="W171" s="26">
        <v>185000</v>
      </c>
      <c r="X171" s="36">
        <f t="shared" si="15"/>
        <v>185000</v>
      </c>
      <c r="Y171" s="36">
        <f t="shared" si="15"/>
        <v>185000</v>
      </c>
      <c r="Z171" s="33">
        <v>190000</v>
      </c>
      <c r="AA171" s="36">
        <v>190000</v>
      </c>
      <c r="AB171" s="36">
        <v>190000</v>
      </c>
      <c r="AC171" s="51">
        <v>190000</v>
      </c>
      <c r="AD171" s="36">
        <v>190000</v>
      </c>
      <c r="AE171" s="36">
        <v>190000</v>
      </c>
    </row>
    <row r="172" spans="2:31" x14ac:dyDescent="0.2">
      <c r="B172" s="1" t="s">
        <v>17</v>
      </c>
      <c r="C172" s="19">
        <v>42170</v>
      </c>
      <c r="D172" s="12">
        <v>165000</v>
      </c>
      <c r="E172" s="12"/>
      <c r="F172" s="12"/>
      <c r="G172" s="12"/>
      <c r="H172" s="12"/>
      <c r="I172" s="12"/>
      <c r="J172" s="12"/>
      <c r="K172" s="12">
        <v>168376</v>
      </c>
      <c r="L172" s="12">
        <v>168715</v>
      </c>
      <c r="M172" s="31">
        <v>168000</v>
      </c>
      <c r="N172" s="20">
        <v>168264</v>
      </c>
      <c r="O172" s="20">
        <v>171534</v>
      </c>
      <c r="P172" s="31">
        <v>172000</v>
      </c>
      <c r="Q172" s="12">
        <v>172301</v>
      </c>
      <c r="R172" s="32">
        <v>172187.95547018433</v>
      </c>
      <c r="S172" s="34">
        <v>173000</v>
      </c>
      <c r="T172" s="33">
        <v>173461</v>
      </c>
      <c r="U172" s="35">
        <v>175194</v>
      </c>
      <c r="V172" s="44">
        <v>175194</v>
      </c>
      <c r="W172" s="26">
        <v>175000</v>
      </c>
      <c r="X172" s="36">
        <f t="shared" si="15"/>
        <v>175000</v>
      </c>
      <c r="Y172" s="36">
        <f t="shared" si="15"/>
        <v>175000</v>
      </c>
      <c r="Z172" s="33">
        <v>175000</v>
      </c>
      <c r="AA172" s="36">
        <v>175000</v>
      </c>
      <c r="AB172" s="36">
        <v>175000</v>
      </c>
      <c r="AC172" s="51">
        <v>175000</v>
      </c>
      <c r="AD172" s="36">
        <v>175000</v>
      </c>
      <c r="AE172" s="36">
        <v>175000</v>
      </c>
    </row>
    <row r="173" spans="2:31" x14ac:dyDescent="0.2">
      <c r="B173" s="1" t="s">
        <v>18</v>
      </c>
      <c r="C173" s="19">
        <v>42185</v>
      </c>
      <c r="D173" s="12">
        <v>182500</v>
      </c>
      <c r="E173" s="12"/>
      <c r="F173" s="12"/>
      <c r="G173" s="12"/>
      <c r="H173" s="12"/>
      <c r="I173" s="12"/>
      <c r="J173" s="12"/>
      <c r="K173" s="12">
        <v>180780</v>
      </c>
      <c r="L173" s="12">
        <v>182359</v>
      </c>
      <c r="M173" s="31">
        <v>190000</v>
      </c>
      <c r="N173" s="20">
        <v>191102</v>
      </c>
      <c r="O173" s="20">
        <v>193310</v>
      </c>
      <c r="P173" s="31">
        <v>195000</v>
      </c>
      <c r="Q173" s="12">
        <v>195483</v>
      </c>
      <c r="R173" s="32">
        <v>196262.18965913611</v>
      </c>
      <c r="S173" s="34">
        <v>200000</v>
      </c>
      <c r="T173" s="33">
        <v>204069</v>
      </c>
      <c r="U173" s="35">
        <v>205717</v>
      </c>
      <c r="V173" s="44">
        <v>205717</v>
      </c>
      <c r="W173" s="26">
        <v>205000</v>
      </c>
      <c r="X173" s="36">
        <f t="shared" si="15"/>
        <v>205000</v>
      </c>
      <c r="Y173" s="36">
        <f t="shared" si="15"/>
        <v>205000</v>
      </c>
      <c r="Z173" s="33">
        <v>210000</v>
      </c>
      <c r="AA173" s="36">
        <v>210000</v>
      </c>
      <c r="AB173" s="36">
        <v>210000</v>
      </c>
      <c r="AC173" s="51">
        <v>210000</v>
      </c>
      <c r="AD173" s="36">
        <v>210000</v>
      </c>
      <c r="AE173" s="36">
        <v>210000</v>
      </c>
    </row>
    <row r="174" spans="2:31" x14ac:dyDescent="0.2">
      <c r="B174" s="1" t="s">
        <v>19</v>
      </c>
      <c r="C174" s="19">
        <v>42174</v>
      </c>
      <c r="D174" s="12">
        <v>230000</v>
      </c>
      <c r="E174" s="12"/>
      <c r="F174" s="12"/>
      <c r="G174" s="12"/>
      <c r="H174" s="12"/>
      <c r="I174" s="12"/>
      <c r="J174" s="12"/>
      <c r="K174" s="12">
        <v>230972</v>
      </c>
      <c r="L174" s="12">
        <v>232856</v>
      </c>
      <c r="M174" s="31">
        <v>232500</v>
      </c>
      <c r="N174" s="20">
        <v>234390</v>
      </c>
      <c r="O174" s="20">
        <v>237127</v>
      </c>
      <c r="P174" s="31">
        <v>240000</v>
      </c>
      <c r="Q174" s="12">
        <v>240344</v>
      </c>
      <c r="R174" s="32">
        <v>243878.43277762557</v>
      </c>
      <c r="S174" s="34">
        <v>250000</v>
      </c>
      <c r="T174" s="33">
        <v>252998</v>
      </c>
      <c r="U174" s="35">
        <v>258422</v>
      </c>
      <c r="V174" s="44">
        <v>258422</v>
      </c>
      <c r="W174" s="26">
        <v>255000</v>
      </c>
      <c r="X174" s="36">
        <f t="shared" si="15"/>
        <v>255000</v>
      </c>
      <c r="Y174" s="36">
        <f t="shared" si="15"/>
        <v>255000</v>
      </c>
      <c r="Z174" s="33">
        <v>255000</v>
      </c>
      <c r="AA174" s="36">
        <v>255000</v>
      </c>
      <c r="AB174" s="36">
        <v>255000</v>
      </c>
      <c r="AC174" s="51">
        <v>255000</v>
      </c>
      <c r="AD174" s="36">
        <v>255000</v>
      </c>
      <c r="AE174" s="36">
        <v>255000</v>
      </c>
    </row>
    <row r="175" spans="2:31" x14ac:dyDescent="0.2">
      <c r="B175" s="1" t="s">
        <v>20</v>
      </c>
      <c r="C175" s="19">
        <v>42179</v>
      </c>
      <c r="D175" s="12">
        <v>265000</v>
      </c>
      <c r="E175" s="12"/>
      <c r="F175" s="12"/>
      <c r="G175" s="12"/>
      <c r="H175" s="12"/>
      <c r="I175" s="12"/>
      <c r="J175" s="12"/>
      <c r="K175" s="12">
        <v>263438</v>
      </c>
      <c r="L175" s="12">
        <v>266716</v>
      </c>
      <c r="M175" s="31">
        <v>267500</v>
      </c>
      <c r="N175" s="20">
        <v>270011</v>
      </c>
      <c r="O175" s="20">
        <v>271124</v>
      </c>
      <c r="P175" s="31">
        <v>275000</v>
      </c>
      <c r="Q175" s="12">
        <v>279160</v>
      </c>
      <c r="R175" s="32">
        <v>283029.31510493235</v>
      </c>
      <c r="S175" s="34">
        <v>280000</v>
      </c>
      <c r="T175" s="33">
        <v>283977</v>
      </c>
      <c r="U175" s="35">
        <v>288912</v>
      </c>
      <c r="V175" s="44">
        <v>288912</v>
      </c>
      <c r="W175" s="26">
        <v>285000</v>
      </c>
      <c r="X175" s="36">
        <f t="shared" si="15"/>
        <v>285000</v>
      </c>
      <c r="Y175" s="36">
        <f t="shared" si="15"/>
        <v>285000</v>
      </c>
      <c r="Z175" s="33">
        <v>285000</v>
      </c>
      <c r="AA175" s="36">
        <v>285000</v>
      </c>
      <c r="AB175" s="36">
        <v>285000</v>
      </c>
      <c r="AC175" s="51">
        <v>285000</v>
      </c>
      <c r="AD175" s="36">
        <v>285000</v>
      </c>
      <c r="AE175" s="36">
        <v>285000</v>
      </c>
    </row>
    <row r="176" spans="2:31" x14ac:dyDescent="0.2">
      <c r="B176" s="1" t="s">
        <v>21</v>
      </c>
      <c r="C176" s="19">
        <v>42185</v>
      </c>
      <c r="D176" s="12">
        <v>260000</v>
      </c>
      <c r="E176" s="12"/>
      <c r="F176" s="12"/>
      <c r="G176" s="12"/>
      <c r="H176" s="12"/>
      <c r="I176" s="12"/>
      <c r="J176" s="12"/>
      <c r="K176" s="12">
        <v>265320</v>
      </c>
      <c r="L176" s="12">
        <v>265854</v>
      </c>
      <c r="M176" s="31">
        <v>263000</v>
      </c>
      <c r="N176" s="20">
        <v>263413</v>
      </c>
      <c r="O176" s="20">
        <v>268533</v>
      </c>
      <c r="P176" s="31">
        <v>275000</v>
      </c>
      <c r="Q176" s="12">
        <v>275482</v>
      </c>
      <c r="R176" s="32">
        <v>275300.5101994226</v>
      </c>
      <c r="S176" s="34">
        <v>300000</v>
      </c>
      <c r="T176" s="33">
        <v>300799</v>
      </c>
      <c r="U176" s="35">
        <v>303804</v>
      </c>
      <c r="V176" s="44">
        <v>303804</v>
      </c>
      <c r="W176" s="26">
        <v>315000</v>
      </c>
      <c r="X176" s="36">
        <f t="shared" si="15"/>
        <v>315000</v>
      </c>
      <c r="Y176" s="36">
        <f t="shared" si="15"/>
        <v>315000</v>
      </c>
      <c r="Z176" s="33">
        <v>315000</v>
      </c>
      <c r="AA176" s="36">
        <v>315000</v>
      </c>
      <c r="AB176" s="36">
        <v>315000</v>
      </c>
      <c r="AC176" s="51">
        <v>315000</v>
      </c>
      <c r="AD176" s="36">
        <v>315000</v>
      </c>
      <c r="AE176" s="36">
        <v>315000</v>
      </c>
    </row>
    <row r="177" spans="2:31" x14ac:dyDescent="0.2">
      <c r="B177" s="1" t="s">
        <v>22</v>
      </c>
      <c r="C177" s="19">
        <v>42191</v>
      </c>
      <c r="D177" s="12">
        <v>490000</v>
      </c>
      <c r="E177" s="12"/>
      <c r="F177" s="12"/>
      <c r="G177" s="12"/>
      <c r="H177" s="12"/>
      <c r="I177" s="12"/>
      <c r="J177" s="12"/>
      <c r="K177" s="12"/>
      <c r="L177" s="12">
        <v>491419</v>
      </c>
      <c r="M177" s="20">
        <v>489865</v>
      </c>
      <c r="N177" s="31">
        <v>540000</v>
      </c>
      <c r="O177" s="20">
        <v>540940</v>
      </c>
      <c r="P177" s="20">
        <v>546731</v>
      </c>
      <c r="Q177" s="31">
        <v>547000</v>
      </c>
      <c r="R177" s="32">
        <v>549686.44854805863</v>
      </c>
      <c r="S177" s="33">
        <v>560048</v>
      </c>
      <c r="T177" s="34">
        <v>552000</v>
      </c>
      <c r="U177" s="35">
        <v>551566</v>
      </c>
      <c r="V177" s="44">
        <v>551566</v>
      </c>
      <c r="W177" s="26">
        <v>560000</v>
      </c>
      <c r="X177" s="36">
        <f t="shared" si="15"/>
        <v>560000</v>
      </c>
      <c r="Y177" s="36">
        <f t="shared" si="15"/>
        <v>560000</v>
      </c>
      <c r="Z177" s="33">
        <v>560000</v>
      </c>
      <c r="AA177" s="36">
        <v>560000</v>
      </c>
      <c r="AB177" s="36">
        <v>560000</v>
      </c>
      <c r="AC177" s="51">
        <v>560000</v>
      </c>
      <c r="AD177" s="36">
        <v>560000</v>
      </c>
      <c r="AE177" s="36">
        <v>560000</v>
      </c>
    </row>
    <row r="178" spans="2:31" x14ac:dyDescent="0.2">
      <c r="B178" s="1" t="s">
        <v>23</v>
      </c>
      <c r="C178" s="19">
        <v>42200</v>
      </c>
      <c r="D178" s="12">
        <v>165000</v>
      </c>
      <c r="E178" s="12"/>
      <c r="F178" s="12"/>
      <c r="G178" s="12"/>
      <c r="H178" s="12"/>
      <c r="I178" s="12"/>
      <c r="J178" s="12"/>
      <c r="K178" s="12"/>
      <c r="L178" s="12">
        <v>165332</v>
      </c>
      <c r="M178" s="20">
        <v>167867</v>
      </c>
      <c r="N178" s="31">
        <v>168000</v>
      </c>
      <c r="O178" s="20">
        <v>171266</v>
      </c>
      <c r="P178" s="31">
        <v>172000</v>
      </c>
      <c r="Q178" s="20">
        <v>172301</v>
      </c>
      <c r="R178" s="32">
        <v>172187.95547018433</v>
      </c>
      <c r="S178" s="34">
        <v>173000</v>
      </c>
      <c r="T178" s="33">
        <v>173461</v>
      </c>
      <c r="U178" s="35">
        <v>175194</v>
      </c>
      <c r="V178" s="44">
        <v>175194</v>
      </c>
      <c r="W178" s="26">
        <v>175000</v>
      </c>
      <c r="X178" s="36">
        <f t="shared" si="15"/>
        <v>175000</v>
      </c>
      <c r="Y178" s="36">
        <f t="shared" si="15"/>
        <v>175000</v>
      </c>
      <c r="Z178" s="33">
        <v>175000</v>
      </c>
      <c r="AA178" s="36">
        <v>175000</v>
      </c>
      <c r="AB178" s="36">
        <v>175000</v>
      </c>
      <c r="AC178" s="51">
        <v>175000</v>
      </c>
      <c r="AD178" s="36">
        <v>175000</v>
      </c>
      <c r="AE178" s="36">
        <v>175000</v>
      </c>
    </row>
    <row r="179" spans="2:31" x14ac:dyDescent="0.2">
      <c r="B179" s="1" t="s">
        <v>24</v>
      </c>
      <c r="C179" s="19">
        <v>42201</v>
      </c>
      <c r="D179" s="12">
        <v>490000</v>
      </c>
      <c r="E179" s="12"/>
      <c r="F179" s="12"/>
      <c r="G179" s="12"/>
      <c r="H179" s="12"/>
      <c r="I179" s="12"/>
      <c r="J179" s="12"/>
      <c r="K179" s="12"/>
      <c r="L179" s="12">
        <v>491419</v>
      </c>
      <c r="M179" s="20">
        <v>489865</v>
      </c>
      <c r="N179" s="31">
        <v>540000</v>
      </c>
      <c r="O179" s="20">
        <v>540940</v>
      </c>
      <c r="P179" s="20">
        <v>546731</v>
      </c>
      <c r="Q179" s="31">
        <v>547000</v>
      </c>
      <c r="R179" s="32">
        <v>549686.44854805863</v>
      </c>
      <c r="S179" s="33">
        <v>560048</v>
      </c>
      <c r="T179" s="34">
        <v>552000</v>
      </c>
      <c r="U179" s="35">
        <v>551566</v>
      </c>
      <c r="V179" s="44">
        <v>551566</v>
      </c>
      <c r="W179" s="26">
        <v>560000</v>
      </c>
      <c r="X179" s="36">
        <f t="shared" si="15"/>
        <v>560000</v>
      </c>
      <c r="Y179" s="36">
        <f t="shared" si="15"/>
        <v>560000</v>
      </c>
      <c r="Z179" s="33">
        <v>560000</v>
      </c>
      <c r="AA179" s="36">
        <v>560000</v>
      </c>
      <c r="AB179" s="36">
        <v>560000</v>
      </c>
      <c r="AC179" s="51">
        <v>560000</v>
      </c>
      <c r="AD179" s="36">
        <v>560000</v>
      </c>
      <c r="AE179" s="36">
        <v>560000</v>
      </c>
    </row>
    <row r="180" spans="2:31" x14ac:dyDescent="0.2">
      <c r="B180" s="1" t="s">
        <v>25</v>
      </c>
      <c r="C180" s="19">
        <v>42213</v>
      </c>
      <c r="D180" s="12">
        <v>250000</v>
      </c>
      <c r="E180" s="12"/>
      <c r="F180" s="12"/>
      <c r="G180" s="12"/>
      <c r="H180" s="12"/>
      <c r="I180" s="12"/>
      <c r="J180" s="12"/>
      <c r="K180" s="12"/>
      <c r="L180" s="12">
        <v>253776</v>
      </c>
      <c r="M180" s="20">
        <v>256269</v>
      </c>
      <c r="N180" s="31">
        <v>256000</v>
      </c>
      <c r="O180" s="20">
        <v>256781</v>
      </c>
      <c r="P180" s="20">
        <v>260295</v>
      </c>
      <c r="Q180" s="31">
        <v>260000</v>
      </c>
      <c r="R180" s="32">
        <v>265682.69305293617</v>
      </c>
      <c r="S180" s="33">
        <v>269450</v>
      </c>
      <c r="T180" s="34">
        <v>262500</v>
      </c>
      <c r="U180" s="35">
        <v>264725</v>
      </c>
      <c r="V180" s="44">
        <v>264725</v>
      </c>
      <c r="W180" s="26">
        <v>263000</v>
      </c>
      <c r="X180" s="36">
        <f t="shared" si="15"/>
        <v>263000</v>
      </c>
      <c r="Y180" s="36">
        <f t="shared" si="15"/>
        <v>263000</v>
      </c>
      <c r="Z180" s="33">
        <v>263000</v>
      </c>
      <c r="AA180" s="36">
        <v>263000</v>
      </c>
      <c r="AB180" s="36">
        <v>263000</v>
      </c>
      <c r="AC180" s="51">
        <v>263000</v>
      </c>
      <c r="AD180" s="36">
        <v>263000</v>
      </c>
      <c r="AE180" s="36">
        <v>263000</v>
      </c>
    </row>
    <row r="181" spans="2:31" x14ac:dyDescent="0.2">
      <c r="B181" s="1" t="s">
        <v>26</v>
      </c>
      <c r="C181" s="19">
        <v>42213</v>
      </c>
      <c r="D181" s="12">
        <v>197500</v>
      </c>
      <c r="E181" s="12"/>
      <c r="F181" s="12"/>
      <c r="G181" s="12"/>
      <c r="H181" s="12"/>
      <c r="I181" s="12"/>
      <c r="J181" s="12"/>
      <c r="K181" s="12"/>
      <c r="L181" s="12">
        <v>199958</v>
      </c>
      <c r="M181" s="20">
        <v>202664</v>
      </c>
      <c r="N181" s="31">
        <v>200000</v>
      </c>
      <c r="O181" s="20">
        <v>200824</v>
      </c>
      <c r="P181" s="20">
        <v>202928</v>
      </c>
      <c r="Q181" s="31">
        <v>202500</v>
      </c>
      <c r="R181" s="32">
        <v>205306.40363418349</v>
      </c>
      <c r="S181" s="33">
        <v>209740</v>
      </c>
      <c r="T181" s="34">
        <v>205000</v>
      </c>
      <c r="U181" s="35">
        <v>208302</v>
      </c>
      <c r="V181" s="44">
        <v>208302</v>
      </c>
      <c r="W181" s="26">
        <v>207500</v>
      </c>
      <c r="X181" s="36">
        <f t="shared" si="15"/>
        <v>207500</v>
      </c>
      <c r="Y181" s="36">
        <f t="shared" si="15"/>
        <v>207500</v>
      </c>
      <c r="Z181" s="33">
        <v>207500</v>
      </c>
      <c r="AA181" s="36">
        <v>207500</v>
      </c>
      <c r="AB181" s="36">
        <v>207500</v>
      </c>
      <c r="AC181" s="51">
        <v>207500</v>
      </c>
      <c r="AD181" s="36">
        <v>207500</v>
      </c>
      <c r="AE181" s="36">
        <v>207500</v>
      </c>
    </row>
    <row r="182" spans="2:31" x14ac:dyDescent="0.2">
      <c r="B182" s="1" t="s">
        <v>27</v>
      </c>
      <c r="C182" s="19">
        <v>42235</v>
      </c>
      <c r="D182" s="12">
        <v>490000</v>
      </c>
      <c r="E182" s="12"/>
      <c r="F182" s="12"/>
      <c r="G182" s="12"/>
      <c r="H182" s="12"/>
      <c r="I182" s="12"/>
      <c r="J182" s="12"/>
      <c r="K182" s="12"/>
      <c r="L182" s="12"/>
      <c r="M182" s="12">
        <v>488450</v>
      </c>
      <c r="N182" s="31">
        <v>540000</v>
      </c>
      <c r="O182" s="20">
        <v>540940</v>
      </c>
      <c r="P182" s="20">
        <v>546731</v>
      </c>
      <c r="Q182" s="31">
        <v>547000</v>
      </c>
      <c r="R182" s="32">
        <v>549686.44854805863</v>
      </c>
      <c r="S182" s="33">
        <v>560048</v>
      </c>
      <c r="T182" s="34">
        <v>552000</v>
      </c>
      <c r="U182" s="35">
        <v>551566</v>
      </c>
      <c r="V182" s="44">
        <v>551566</v>
      </c>
      <c r="W182" s="26">
        <v>560000</v>
      </c>
      <c r="X182" s="36">
        <f t="shared" si="15"/>
        <v>560000</v>
      </c>
      <c r="Y182" s="36">
        <f t="shared" si="15"/>
        <v>560000</v>
      </c>
      <c r="Z182" s="33">
        <v>560000</v>
      </c>
      <c r="AA182" s="36">
        <v>560000</v>
      </c>
      <c r="AB182" s="36">
        <v>560000</v>
      </c>
      <c r="AC182" s="51">
        <v>560000</v>
      </c>
      <c r="AD182" s="36">
        <v>560000</v>
      </c>
      <c r="AE182" s="36">
        <v>560000</v>
      </c>
    </row>
    <row r="183" spans="2:31" x14ac:dyDescent="0.2">
      <c r="B183" s="1" t="s">
        <v>28</v>
      </c>
      <c r="C183" s="19">
        <v>42243</v>
      </c>
      <c r="D183" s="12">
        <v>357000</v>
      </c>
      <c r="M183" s="12">
        <v>360507</v>
      </c>
      <c r="N183" s="20">
        <v>363730</v>
      </c>
      <c r="O183" s="31">
        <v>365000</v>
      </c>
      <c r="P183" s="20">
        <v>369995</v>
      </c>
      <c r="Q183" s="12">
        <v>371279</v>
      </c>
      <c r="R183" s="38">
        <v>375000</v>
      </c>
      <c r="S183" s="33">
        <v>380317</v>
      </c>
      <c r="T183" s="33">
        <v>386128</v>
      </c>
      <c r="U183" s="34">
        <v>380000</v>
      </c>
      <c r="V183" s="44">
        <v>380000</v>
      </c>
      <c r="W183" s="26">
        <v>385000</v>
      </c>
      <c r="X183" s="36">
        <f t="shared" si="15"/>
        <v>385000</v>
      </c>
      <c r="Y183" s="36">
        <f t="shared" si="15"/>
        <v>385000</v>
      </c>
      <c r="Z183" s="33">
        <v>390000</v>
      </c>
      <c r="AA183" s="36">
        <v>390000</v>
      </c>
      <c r="AB183" s="36">
        <v>390000</v>
      </c>
      <c r="AC183" s="51">
        <v>390000</v>
      </c>
      <c r="AD183" s="36">
        <v>390000</v>
      </c>
      <c r="AE183" s="36">
        <v>390000</v>
      </c>
    </row>
    <row r="184" spans="2:31" x14ac:dyDescent="0.2">
      <c r="B184" s="1" t="s">
        <v>29</v>
      </c>
      <c r="C184" s="19">
        <v>42268</v>
      </c>
      <c r="D184" s="12">
        <v>560000</v>
      </c>
      <c r="M184" s="12"/>
      <c r="N184" s="20">
        <v>563128</v>
      </c>
      <c r="O184" s="20">
        <v>571043</v>
      </c>
      <c r="P184" s="31">
        <v>635000</v>
      </c>
      <c r="Q184" s="12">
        <v>639598</v>
      </c>
      <c r="R184" s="32">
        <v>642776.26678914286</v>
      </c>
      <c r="S184" s="34">
        <v>640000</v>
      </c>
      <c r="T184" s="33">
        <v>641542</v>
      </c>
      <c r="U184" s="35">
        <v>657500</v>
      </c>
      <c r="V184" s="44">
        <v>657500</v>
      </c>
      <c r="W184" s="26">
        <v>650000</v>
      </c>
      <c r="X184" s="36">
        <f t="shared" si="15"/>
        <v>650000</v>
      </c>
      <c r="Y184" s="36">
        <f t="shared" si="15"/>
        <v>650000</v>
      </c>
      <c r="Z184" s="33">
        <v>650000</v>
      </c>
      <c r="AA184" s="36">
        <v>650000</v>
      </c>
      <c r="AB184" s="36">
        <v>650000</v>
      </c>
      <c r="AC184" s="51">
        <v>650000</v>
      </c>
      <c r="AD184" s="36">
        <v>650000</v>
      </c>
      <c r="AE184" s="36">
        <v>650000</v>
      </c>
    </row>
    <row r="185" spans="2:31" x14ac:dyDescent="0.2">
      <c r="B185" s="1" t="s">
        <v>30</v>
      </c>
      <c r="C185" s="19">
        <v>42278</v>
      </c>
      <c r="D185" s="12">
        <v>275000</v>
      </c>
      <c r="M185" s="12"/>
      <c r="N185" s="20"/>
      <c r="O185" s="20">
        <v>280345</v>
      </c>
      <c r="P185" s="20">
        <v>285272</v>
      </c>
      <c r="Q185" s="31">
        <v>290000</v>
      </c>
      <c r="R185" s="32">
        <v>289809.26588644931</v>
      </c>
      <c r="S185" s="33">
        <v>295963</v>
      </c>
      <c r="T185" s="34">
        <v>305000</v>
      </c>
      <c r="U185" s="35">
        <v>308047</v>
      </c>
      <c r="V185" s="44">
        <v>308047</v>
      </c>
      <c r="W185" s="26">
        <v>340000</v>
      </c>
      <c r="X185" s="36">
        <f t="shared" si="15"/>
        <v>340000</v>
      </c>
      <c r="Y185" s="36">
        <f t="shared" si="15"/>
        <v>340000</v>
      </c>
      <c r="Z185" s="33">
        <v>335000</v>
      </c>
      <c r="AA185" s="36">
        <v>335000</v>
      </c>
      <c r="AB185" s="36">
        <v>335000</v>
      </c>
      <c r="AC185" s="51">
        <v>335000</v>
      </c>
      <c r="AD185" s="36">
        <v>335000</v>
      </c>
      <c r="AE185" s="36">
        <v>335000</v>
      </c>
    </row>
    <row r="186" spans="2:31" x14ac:dyDescent="0.2">
      <c r="B186" s="1" t="s">
        <v>31</v>
      </c>
      <c r="C186" s="19">
        <v>42306</v>
      </c>
      <c r="D186" s="12">
        <v>343000</v>
      </c>
      <c r="M186" s="12"/>
      <c r="N186" s="20"/>
      <c r="O186" s="20">
        <v>344822.90775809408</v>
      </c>
      <c r="P186" s="20">
        <v>347002</v>
      </c>
      <c r="Q186" s="31">
        <v>350000</v>
      </c>
      <c r="R186" s="32">
        <v>350511.83747677959</v>
      </c>
      <c r="S186" s="33">
        <v>352723</v>
      </c>
      <c r="T186" s="34">
        <v>355000</v>
      </c>
      <c r="U186" s="35">
        <v>361682</v>
      </c>
      <c r="V186" s="44">
        <v>361682</v>
      </c>
      <c r="W186" s="26">
        <v>360000</v>
      </c>
      <c r="X186" s="36">
        <f t="shared" si="15"/>
        <v>360000</v>
      </c>
      <c r="Y186" s="36">
        <f t="shared" si="15"/>
        <v>360000</v>
      </c>
      <c r="Z186" s="33">
        <v>370000</v>
      </c>
      <c r="AA186" s="36">
        <v>370000</v>
      </c>
      <c r="AB186" s="36">
        <v>370000</v>
      </c>
      <c r="AC186" s="51">
        <v>370000</v>
      </c>
      <c r="AD186" s="36">
        <v>370000</v>
      </c>
      <c r="AE186" s="36">
        <v>370000</v>
      </c>
    </row>
    <row r="187" spans="2:31" x14ac:dyDescent="0.2">
      <c r="B187" s="1" t="s">
        <v>32</v>
      </c>
      <c r="C187" s="19">
        <v>42306</v>
      </c>
      <c r="D187" s="12">
        <v>205000</v>
      </c>
      <c r="M187" s="12"/>
      <c r="N187" s="20"/>
      <c r="O187" s="20">
        <v>205844.53599306158</v>
      </c>
      <c r="P187" s="20">
        <v>208245</v>
      </c>
      <c r="Q187" s="31">
        <v>222000</v>
      </c>
      <c r="R187" s="32">
        <v>225076.64991006782</v>
      </c>
      <c r="S187" s="33">
        <v>230572</v>
      </c>
      <c r="T187" s="34">
        <v>227500</v>
      </c>
      <c r="U187" s="35">
        <v>231454</v>
      </c>
      <c r="V187" s="44">
        <v>231454</v>
      </c>
      <c r="W187" s="26">
        <v>230000</v>
      </c>
      <c r="X187" s="36">
        <f t="shared" si="15"/>
        <v>230000</v>
      </c>
      <c r="Y187" s="36">
        <f t="shared" si="15"/>
        <v>230000</v>
      </c>
      <c r="Z187" s="33">
        <v>230000</v>
      </c>
      <c r="AA187" s="36">
        <v>230000</v>
      </c>
      <c r="AB187" s="36">
        <v>230000</v>
      </c>
      <c r="AC187" s="51">
        <v>230000</v>
      </c>
      <c r="AD187" s="36">
        <v>230000</v>
      </c>
      <c r="AE187" s="36">
        <v>230000</v>
      </c>
    </row>
    <row r="188" spans="2:31" x14ac:dyDescent="0.2">
      <c r="B188" s="1" t="s">
        <v>33</v>
      </c>
      <c r="C188" s="19">
        <v>42320</v>
      </c>
      <c r="D188" s="12">
        <v>2130000</v>
      </c>
      <c r="M188" s="12"/>
      <c r="N188" s="20"/>
      <c r="O188" s="20"/>
      <c r="P188" s="20">
        <v>2152804</v>
      </c>
      <c r="Q188" s="12">
        <v>2192258</v>
      </c>
      <c r="R188" s="38">
        <v>2400000</v>
      </c>
      <c r="S188" s="33">
        <v>2445240</v>
      </c>
      <c r="T188" s="33">
        <v>2462790</v>
      </c>
      <c r="U188" s="34">
        <v>2435000</v>
      </c>
      <c r="V188" s="44">
        <v>2435000</v>
      </c>
      <c r="W188" s="26">
        <v>2435000</v>
      </c>
      <c r="X188" s="36">
        <f t="shared" si="15"/>
        <v>2435000</v>
      </c>
      <c r="Y188" s="36">
        <f t="shared" si="15"/>
        <v>2435000</v>
      </c>
      <c r="Z188" s="33">
        <v>2435000</v>
      </c>
      <c r="AA188" s="36">
        <v>2435000</v>
      </c>
      <c r="AB188" s="36">
        <v>2435000</v>
      </c>
      <c r="AC188" s="51">
        <v>2435000</v>
      </c>
      <c r="AD188" s="36">
        <v>2435000</v>
      </c>
      <c r="AE188" s="36">
        <v>2435000</v>
      </c>
    </row>
    <row r="189" spans="2:31" x14ac:dyDescent="0.2">
      <c r="B189" s="1" t="s">
        <v>34</v>
      </c>
      <c r="C189" s="19">
        <v>42333</v>
      </c>
      <c r="D189" s="12">
        <v>885000</v>
      </c>
      <c r="M189" s="12"/>
      <c r="N189" s="20"/>
      <c r="O189" s="20"/>
      <c r="P189" s="20">
        <v>895319</v>
      </c>
      <c r="Q189" s="12">
        <v>908864</v>
      </c>
      <c r="R189" s="38">
        <v>960000</v>
      </c>
      <c r="S189" s="33">
        <v>983439</v>
      </c>
      <c r="T189" s="33">
        <v>997408</v>
      </c>
      <c r="U189" s="34">
        <v>967500</v>
      </c>
      <c r="V189" s="44">
        <v>967500</v>
      </c>
      <c r="W189" s="26">
        <v>970000</v>
      </c>
      <c r="X189" s="36">
        <f t="shared" si="15"/>
        <v>970000</v>
      </c>
      <c r="Y189" s="36">
        <f t="shared" si="15"/>
        <v>970000</v>
      </c>
      <c r="Z189" s="33">
        <v>970000</v>
      </c>
      <c r="AA189" s="36">
        <v>970000</v>
      </c>
      <c r="AB189" s="36">
        <v>970000</v>
      </c>
      <c r="AC189" s="51">
        <v>970000</v>
      </c>
      <c r="AD189" s="36">
        <v>970000</v>
      </c>
      <c r="AE189" s="36">
        <v>970000</v>
      </c>
    </row>
    <row r="190" spans="2:31" x14ac:dyDescent="0.2">
      <c r="B190" s="1" t="s">
        <v>35</v>
      </c>
      <c r="C190" s="19">
        <v>42320</v>
      </c>
      <c r="D190" s="12">
        <v>230000</v>
      </c>
      <c r="M190" s="12"/>
      <c r="N190" s="20"/>
      <c r="O190" s="20"/>
      <c r="P190" s="20">
        <v>233147.84361572331</v>
      </c>
      <c r="Q190" s="12">
        <v>233956</v>
      </c>
      <c r="R190" s="38">
        <v>235000</v>
      </c>
      <c r="S190" s="33">
        <v>238332</v>
      </c>
      <c r="T190" s="33">
        <v>241973</v>
      </c>
      <c r="U190" s="34">
        <v>240000</v>
      </c>
      <c r="V190" s="44">
        <v>240000</v>
      </c>
      <c r="W190" s="26">
        <v>240000</v>
      </c>
      <c r="X190" s="36">
        <f t="shared" si="15"/>
        <v>240000</v>
      </c>
      <c r="Y190" s="36">
        <f t="shared" si="15"/>
        <v>240000</v>
      </c>
      <c r="Z190" s="33">
        <v>250000</v>
      </c>
      <c r="AA190" s="36">
        <v>250000</v>
      </c>
      <c r="AB190" s="36">
        <v>250000</v>
      </c>
      <c r="AC190" s="51">
        <v>250000</v>
      </c>
      <c r="AD190" s="36">
        <v>250000</v>
      </c>
      <c r="AE190" s="36">
        <v>250000</v>
      </c>
    </row>
    <row r="191" spans="2:31" x14ac:dyDescent="0.2">
      <c r="B191" s="1" t="s">
        <v>36</v>
      </c>
      <c r="C191" s="19">
        <v>42324</v>
      </c>
      <c r="D191" s="12">
        <v>1045000</v>
      </c>
      <c r="M191" s="12"/>
      <c r="N191" s="20"/>
      <c r="O191" s="20"/>
      <c r="P191" s="20">
        <v>1054594.7980632968</v>
      </c>
      <c r="Q191" s="12">
        <v>1062266</v>
      </c>
      <c r="R191" s="38">
        <v>1160000</v>
      </c>
      <c r="S191" s="33">
        <v>1165089</v>
      </c>
      <c r="T191" s="33">
        <v>1172715</v>
      </c>
      <c r="U191" s="34">
        <v>1165000</v>
      </c>
      <c r="V191" s="44">
        <v>1165000</v>
      </c>
      <c r="W191" s="26">
        <v>1165000</v>
      </c>
      <c r="X191" s="36">
        <f t="shared" si="15"/>
        <v>1165000</v>
      </c>
      <c r="Y191" s="36">
        <f t="shared" si="15"/>
        <v>1165000</v>
      </c>
      <c r="Z191" s="33">
        <v>1173000</v>
      </c>
      <c r="AA191" s="36">
        <v>1173000</v>
      </c>
      <c r="AB191" s="36">
        <v>1173000</v>
      </c>
      <c r="AC191" s="51">
        <v>1175000</v>
      </c>
      <c r="AD191" s="36">
        <v>1175000</v>
      </c>
      <c r="AE191" s="36">
        <v>1175000</v>
      </c>
    </row>
    <row r="192" spans="2:31" x14ac:dyDescent="0.2">
      <c r="B192" s="1" t="s">
        <v>37</v>
      </c>
      <c r="C192" s="19">
        <v>42328</v>
      </c>
      <c r="D192" s="12">
        <v>1820000</v>
      </c>
      <c r="M192" s="12"/>
      <c r="N192" s="20"/>
      <c r="O192" s="20"/>
      <c r="P192" s="20">
        <v>1831217.610062893</v>
      </c>
      <c r="Q192" s="12">
        <v>1837171</v>
      </c>
      <c r="R192" s="38">
        <v>1950000</v>
      </c>
      <c r="S192" s="33">
        <v>1958251</v>
      </c>
      <c r="T192" s="33">
        <v>1958170</v>
      </c>
      <c r="U192" s="34">
        <v>1950000</v>
      </c>
      <c r="V192" s="44">
        <v>1950000</v>
      </c>
      <c r="W192" s="26">
        <v>1950000</v>
      </c>
      <c r="X192" s="36">
        <f t="shared" si="15"/>
        <v>1950000</v>
      </c>
      <c r="Y192" s="36">
        <f t="shared" si="15"/>
        <v>1950000</v>
      </c>
      <c r="Z192" s="33">
        <v>1950000</v>
      </c>
      <c r="AA192" s="36">
        <v>1950000</v>
      </c>
      <c r="AB192" s="36">
        <v>1950000</v>
      </c>
      <c r="AC192" s="51">
        <v>1950000</v>
      </c>
      <c r="AD192" s="36">
        <v>1950000</v>
      </c>
      <c r="AE192" s="36">
        <v>1950000</v>
      </c>
    </row>
    <row r="193" spans="2:31" x14ac:dyDescent="0.2">
      <c r="B193" s="1" t="s">
        <v>38</v>
      </c>
      <c r="C193" s="19">
        <v>42339</v>
      </c>
      <c r="D193" s="12">
        <v>800000</v>
      </c>
      <c r="M193" s="12"/>
      <c r="N193" s="20"/>
      <c r="O193" s="20"/>
      <c r="P193" s="20"/>
      <c r="Q193" s="12">
        <v>805793</v>
      </c>
      <c r="R193" s="32">
        <v>809796.87154537672</v>
      </c>
      <c r="S193" s="34">
        <v>860000</v>
      </c>
      <c r="T193" s="33">
        <v>862072</v>
      </c>
      <c r="U193" s="35">
        <v>883515</v>
      </c>
      <c r="V193" s="44">
        <v>883515</v>
      </c>
      <c r="W193" s="26">
        <v>870000</v>
      </c>
      <c r="X193" s="36">
        <f t="shared" si="15"/>
        <v>870000</v>
      </c>
      <c r="Y193" s="36">
        <f t="shared" si="15"/>
        <v>870000</v>
      </c>
      <c r="Z193" s="33">
        <v>870000</v>
      </c>
      <c r="AA193" s="36">
        <v>870000</v>
      </c>
      <c r="AB193" s="36">
        <v>870000</v>
      </c>
      <c r="AC193" s="51">
        <v>870000</v>
      </c>
      <c r="AD193" s="36">
        <v>870000</v>
      </c>
      <c r="AE193" s="36">
        <v>870000</v>
      </c>
    </row>
    <row r="194" spans="2:31" x14ac:dyDescent="0.2">
      <c r="B194" s="1" t="s">
        <v>39</v>
      </c>
      <c r="C194" s="19">
        <v>42359</v>
      </c>
      <c r="D194" s="12">
        <v>1650000</v>
      </c>
      <c r="M194" s="12"/>
      <c r="N194" s="20"/>
      <c r="O194" s="20"/>
      <c r="P194" s="20"/>
      <c r="Q194" s="12">
        <v>1661506</v>
      </c>
      <c r="R194" s="32">
        <v>1674316.7177377518</v>
      </c>
      <c r="S194" s="34">
        <v>1700000</v>
      </c>
      <c r="T194" s="33">
        <v>1716831</v>
      </c>
      <c r="U194" s="35">
        <v>1732863</v>
      </c>
      <c r="V194" s="44">
        <v>1732863</v>
      </c>
      <c r="W194" s="26">
        <v>1715000</v>
      </c>
      <c r="X194" s="36">
        <f t="shared" si="15"/>
        <v>1715000</v>
      </c>
      <c r="Y194" s="36">
        <f t="shared" si="15"/>
        <v>1715000</v>
      </c>
      <c r="Z194" s="33">
        <v>1725000</v>
      </c>
      <c r="AA194" s="36">
        <v>1725000</v>
      </c>
      <c r="AB194" s="36">
        <v>1725000</v>
      </c>
      <c r="AC194" s="51">
        <v>1728000</v>
      </c>
      <c r="AD194" s="36">
        <v>1728000</v>
      </c>
      <c r="AE194" s="36">
        <v>1728000</v>
      </c>
    </row>
    <row r="195" spans="2:31" x14ac:dyDescent="0.2">
      <c r="B195" s="1" t="s">
        <v>40</v>
      </c>
      <c r="C195" s="19">
        <v>42347</v>
      </c>
      <c r="D195" s="12">
        <v>560000</v>
      </c>
      <c r="M195" s="12"/>
      <c r="N195" s="20"/>
      <c r="O195" s="20"/>
      <c r="P195" s="20"/>
      <c r="Q195" s="12">
        <v>564055</v>
      </c>
      <c r="R195" s="32">
        <v>566857.81008176378</v>
      </c>
      <c r="S195" s="34">
        <v>615000</v>
      </c>
      <c r="T195" s="33">
        <v>616482</v>
      </c>
      <c r="U195" s="35">
        <v>631816</v>
      </c>
      <c r="V195" s="44">
        <v>631816</v>
      </c>
      <c r="W195" s="26">
        <v>625000</v>
      </c>
      <c r="X195" s="36">
        <f t="shared" si="15"/>
        <v>625000</v>
      </c>
      <c r="Y195" s="36">
        <f t="shared" si="15"/>
        <v>625000</v>
      </c>
      <c r="Z195" s="33">
        <v>625000</v>
      </c>
      <c r="AA195" s="36">
        <v>625000</v>
      </c>
      <c r="AB195" s="36">
        <v>625000</v>
      </c>
      <c r="AC195" s="51">
        <v>625000</v>
      </c>
      <c r="AD195" s="36">
        <v>625000</v>
      </c>
      <c r="AE195" s="36">
        <v>625000</v>
      </c>
    </row>
    <row r="196" spans="2:31" x14ac:dyDescent="0.2">
      <c r="B196" s="1" t="s">
        <v>41</v>
      </c>
      <c r="C196" s="19">
        <v>42356</v>
      </c>
      <c r="D196" s="12">
        <v>1225000</v>
      </c>
      <c r="M196" s="12"/>
      <c r="N196" s="20"/>
      <c r="O196" s="20"/>
      <c r="P196" s="20"/>
      <c r="Q196" s="12">
        <v>1226459</v>
      </c>
      <c r="R196" s="32">
        <v>1225842.1362807956</v>
      </c>
      <c r="S196" s="34">
        <v>1350000</v>
      </c>
      <c r="T196" s="33">
        <v>1345228</v>
      </c>
      <c r="U196" s="35">
        <v>1351775</v>
      </c>
      <c r="V196" s="44">
        <v>1351775</v>
      </c>
      <c r="W196" s="26">
        <v>1350000</v>
      </c>
      <c r="X196" s="36">
        <f t="shared" si="15"/>
        <v>1350000</v>
      </c>
      <c r="Y196" s="36">
        <f t="shared" si="15"/>
        <v>1350000</v>
      </c>
      <c r="Z196" s="33">
        <v>1360000</v>
      </c>
      <c r="AA196" s="36">
        <v>1360000</v>
      </c>
      <c r="AB196" s="36">
        <v>1360000</v>
      </c>
      <c r="AC196" s="51">
        <v>1375000</v>
      </c>
      <c r="AD196" s="36">
        <v>1375000</v>
      </c>
      <c r="AE196" s="36">
        <v>1375000</v>
      </c>
    </row>
    <row r="197" spans="2:31" x14ac:dyDescent="0.2">
      <c r="B197" s="1" t="s">
        <v>42</v>
      </c>
      <c r="C197" s="19">
        <v>42361</v>
      </c>
      <c r="D197" s="12">
        <v>335000</v>
      </c>
      <c r="M197" s="12"/>
      <c r="N197" s="20"/>
      <c r="O197" s="20"/>
      <c r="P197" s="20"/>
      <c r="Q197" s="12">
        <v>337425.72999655188</v>
      </c>
      <c r="R197" s="32">
        <v>339102.43995962647</v>
      </c>
      <c r="S197" s="34">
        <v>360000</v>
      </c>
      <c r="T197" s="33">
        <v>360867</v>
      </c>
      <c r="U197" s="35">
        <v>369844</v>
      </c>
      <c r="V197" s="44">
        <v>369844</v>
      </c>
      <c r="W197" s="26">
        <v>365000</v>
      </c>
      <c r="X197" s="36">
        <f t="shared" si="15"/>
        <v>365000</v>
      </c>
      <c r="Y197" s="36">
        <f t="shared" si="15"/>
        <v>365000</v>
      </c>
      <c r="Z197" s="33">
        <v>365000</v>
      </c>
      <c r="AA197" s="36">
        <v>365000</v>
      </c>
      <c r="AB197" s="36">
        <v>365000</v>
      </c>
      <c r="AC197" s="51">
        <v>365000</v>
      </c>
      <c r="AD197" s="36">
        <v>365000</v>
      </c>
      <c r="AE197" s="36">
        <v>365000</v>
      </c>
    </row>
    <row r="198" spans="2:31" x14ac:dyDescent="0.2">
      <c r="B198" s="1" t="s">
        <v>43</v>
      </c>
      <c r="C198" s="19">
        <v>42397</v>
      </c>
      <c r="D198" s="12">
        <v>1865000</v>
      </c>
      <c r="M198" s="12"/>
      <c r="N198" s="20"/>
      <c r="O198" s="20"/>
      <c r="P198" s="20"/>
      <c r="Q198" s="12"/>
      <c r="R198" s="32">
        <v>1862290</v>
      </c>
      <c r="S198" s="33">
        <v>1870170</v>
      </c>
      <c r="T198" s="34">
        <v>1880000</v>
      </c>
      <c r="U198" s="35">
        <v>1889637</v>
      </c>
      <c r="V198" s="44">
        <v>1889637</v>
      </c>
      <c r="W198" s="26">
        <v>1880000</v>
      </c>
      <c r="X198" s="36">
        <f t="shared" si="15"/>
        <v>1880000</v>
      </c>
      <c r="Y198" s="36">
        <f t="shared" si="15"/>
        <v>1880000</v>
      </c>
      <c r="Z198" s="33">
        <v>1880000</v>
      </c>
      <c r="AA198" s="36">
        <v>1880000</v>
      </c>
      <c r="AB198" s="36">
        <v>1880000</v>
      </c>
      <c r="AC198" s="51">
        <v>1880000</v>
      </c>
      <c r="AD198" s="36">
        <v>1880000</v>
      </c>
      <c r="AE198" s="36">
        <v>1880000</v>
      </c>
    </row>
    <row r="199" spans="2:31" x14ac:dyDescent="0.2">
      <c r="B199" s="1" t="s">
        <v>44</v>
      </c>
      <c r="C199" s="25">
        <v>42396</v>
      </c>
      <c r="D199" s="12">
        <v>1577900</v>
      </c>
      <c r="M199" s="12"/>
      <c r="N199" s="20"/>
      <c r="O199" s="20"/>
      <c r="P199" s="20"/>
      <c r="Q199" s="12"/>
      <c r="R199" s="32">
        <v>1567622</v>
      </c>
      <c r="S199" s="33">
        <v>1585177</v>
      </c>
      <c r="T199" s="34">
        <v>1750000</v>
      </c>
      <c r="U199" s="35">
        <v>1767869</v>
      </c>
      <c r="V199" s="44">
        <v>1767869</v>
      </c>
      <c r="W199" s="26">
        <v>1750000</v>
      </c>
      <c r="X199" s="36">
        <f t="shared" si="15"/>
        <v>1750000</v>
      </c>
      <c r="Y199" s="36">
        <f t="shared" si="15"/>
        <v>1750000</v>
      </c>
      <c r="Z199" s="33">
        <v>1705000</v>
      </c>
      <c r="AA199" s="36">
        <v>1705000</v>
      </c>
      <c r="AB199" s="36">
        <v>1705000</v>
      </c>
      <c r="AC199" s="51">
        <v>1705000</v>
      </c>
      <c r="AD199" s="36">
        <v>1705000</v>
      </c>
      <c r="AE199" s="36">
        <v>1705000</v>
      </c>
    </row>
    <row r="200" spans="2:31" x14ac:dyDescent="0.2">
      <c r="B200" s="1" t="s">
        <v>45</v>
      </c>
      <c r="C200" s="25">
        <v>42402</v>
      </c>
      <c r="D200" s="12">
        <v>840000</v>
      </c>
      <c r="M200" s="12"/>
      <c r="N200" s="20"/>
      <c r="O200" s="20"/>
      <c r="P200" s="20"/>
      <c r="Q200" s="12"/>
      <c r="R200" s="32"/>
      <c r="S200" s="33">
        <v>842986</v>
      </c>
      <c r="T200" s="33">
        <v>842539</v>
      </c>
      <c r="U200" s="34">
        <v>840000</v>
      </c>
      <c r="V200" s="44">
        <v>840000</v>
      </c>
      <c r="W200" s="26">
        <v>858000</v>
      </c>
      <c r="X200" s="36">
        <f t="shared" si="15"/>
        <v>858000</v>
      </c>
      <c r="Y200" s="36">
        <f t="shared" si="15"/>
        <v>858000</v>
      </c>
      <c r="Z200" s="33">
        <v>858000</v>
      </c>
      <c r="AA200" s="36">
        <v>858000</v>
      </c>
      <c r="AB200" s="36">
        <v>858000</v>
      </c>
      <c r="AC200" s="51">
        <v>858000</v>
      </c>
      <c r="AD200" s="36">
        <v>858000</v>
      </c>
      <c r="AE200" s="36">
        <v>858000</v>
      </c>
    </row>
    <row r="201" spans="2:31" x14ac:dyDescent="0.2">
      <c r="B201" s="1" t="s">
        <v>46</v>
      </c>
      <c r="C201" s="25">
        <v>42404</v>
      </c>
      <c r="D201" s="12">
        <v>925000</v>
      </c>
      <c r="M201" s="12"/>
      <c r="N201" s="20"/>
      <c r="O201" s="20"/>
      <c r="P201" s="20"/>
      <c r="Q201" s="12"/>
      <c r="R201" s="32"/>
      <c r="S201" s="33">
        <v>929058</v>
      </c>
      <c r="T201" s="33">
        <v>935139</v>
      </c>
      <c r="U201" s="34">
        <v>1100000</v>
      </c>
      <c r="V201" s="44">
        <v>1100000</v>
      </c>
      <c r="W201" s="26">
        <v>1100000</v>
      </c>
      <c r="X201" s="36">
        <f t="shared" si="15"/>
        <v>1100000</v>
      </c>
      <c r="Y201" s="36">
        <f t="shared" si="15"/>
        <v>1100000</v>
      </c>
      <c r="Z201" s="33">
        <v>1107000</v>
      </c>
      <c r="AA201" s="36">
        <v>1107000</v>
      </c>
      <c r="AB201" s="36">
        <v>1107000</v>
      </c>
      <c r="AC201" s="51">
        <v>1113000</v>
      </c>
      <c r="AD201" s="36">
        <v>1113000</v>
      </c>
      <c r="AE201" s="36">
        <v>1113000</v>
      </c>
    </row>
    <row r="202" spans="2:31" x14ac:dyDescent="0.2">
      <c r="B202" s="1" t="s">
        <v>47</v>
      </c>
      <c r="C202" s="25">
        <v>42418</v>
      </c>
      <c r="D202" s="12">
        <v>2250000</v>
      </c>
      <c r="M202" s="12"/>
      <c r="N202" s="20"/>
      <c r="O202" s="20"/>
      <c r="P202" s="20"/>
      <c r="Q202" s="12"/>
      <c r="R202" s="32"/>
      <c r="S202" s="33">
        <v>2259872</v>
      </c>
      <c r="T202" s="33">
        <v>2274664</v>
      </c>
      <c r="U202" s="34">
        <v>2300000</v>
      </c>
      <c r="V202" s="44">
        <v>2300000</v>
      </c>
      <c r="W202" s="26">
        <v>2352000</v>
      </c>
      <c r="X202" s="36">
        <f t="shared" si="15"/>
        <v>2352000</v>
      </c>
      <c r="Y202" s="36">
        <f t="shared" si="15"/>
        <v>2352000</v>
      </c>
      <c r="Z202" s="33">
        <v>2352000</v>
      </c>
      <c r="AA202" s="36">
        <v>2352000</v>
      </c>
      <c r="AB202" s="36">
        <v>2352000</v>
      </c>
      <c r="AC202" s="51">
        <v>2352000</v>
      </c>
      <c r="AD202" s="36">
        <v>2352000</v>
      </c>
      <c r="AE202" s="36">
        <v>2352000</v>
      </c>
    </row>
    <row r="203" spans="2:31" x14ac:dyDescent="0.2">
      <c r="B203" s="1" t="s">
        <v>48</v>
      </c>
      <c r="C203" s="19">
        <v>42460</v>
      </c>
      <c r="D203" s="12">
        <v>878000</v>
      </c>
      <c r="M203" s="12"/>
      <c r="N203" s="20"/>
      <c r="O203" s="20"/>
      <c r="P203" s="20"/>
      <c r="Q203" s="12"/>
      <c r="R203" s="32"/>
      <c r="S203" s="33"/>
      <c r="T203" s="33">
        <v>895819</v>
      </c>
      <c r="U203" s="35">
        <v>898604</v>
      </c>
      <c r="V203" s="44">
        <v>898604</v>
      </c>
      <c r="W203" s="26">
        <v>965000</v>
      </c>
      <c r="X203" s="36">
        <f t="shared" si="15"/>
        <v>965000</v>
      </c>
      <c r="Y203" s="36">
        <f t="shared" si="15"/>
        <v>965000</v>
      </c>
      <c r="Z203" s="33">
        <v>965000</v>
      </c>
      <c r="AA203" s="36">
        <v>965000</v>
      </c>
      <c r="AB203" s="36">
        <v>965000</v>
      </c>
      <c r="AC203" s="51">
        <v>970000</v>
      </c>
      <c r="AD203" s="36">
        <v>970000</v>
      </c>
      <c r="AE203" s="36">
        <v>970000</v>
      </c>
    </row>
    <row r="204" spans="2:31" x14ac:dyDescent="0.2">
      <c r="B204" s="1" t="s">
        <v>49</v>
      </c>
      <c r="C204" s="19">
        <v>42460</v>
      </c>
      <c r="D204" s="12">
        <v>1871691</v>
      </c>
      <c r="M204" s="12"/>
      <c r="N204" s="20"/>
      <c r="O204" s="20"/>
      <c r="P204" s="20"/>
      <c r="Q204" s="12"/>
      <c r="R204" s="32"/>
      <c r="S204" s="33"/>
      <c r="T204" s="33">
        <v>1886509</v>
      </c>
      <c r="U204" s="35">
        <v>1895426</v>
      </c>
      <c r="V204" s="44">
        <v>1895426</v>
      </c>
      <c r="W204" s="26">
        <v>2100000</v>
      </c>
      <c r="X204" s="36">
        <f t="shared" si="15"/>
        <v>2100000</v>
      </c>
      <c r="Y204" s="36">
        <f t="shared" si="15"/>
        <v>2100000</v>
      </c>
      <c r="Z204" s="33">
        <v>2100000</v>
      </c>
      <c r="AA204" s="36">
        <v>2100000</v>
      </c>
      <c r="AB204" s="36">
        <v>2100000</v>
      </c>
      <c r="AC204" s="51">
        <v>2100000</v>
      </c>
      <c r="AD204" s="36">
        <v>2100000</v>
      </c>
      <c r="AE204" s="36">
        <v>2100000</v>
      </c>
    </row>
    <row r="205" spans="2:31" x14ac:dyDescent="0.2">
      <c r="B205" s="1" t="s">
        <v>50</v>
      </c>
      <c r="C205" s="19">
        <v>42479</v>
      </c>
      <c r="D205" s="12">
        <v>506000</v>
      </c>
      <c r="M205" s="12"/>
      <c r="N205" s="20"/>
      <c r="O205" s="20"/>
      <c r="P205" s="20"/>
      <c r="Q205" s="12"/>
      <c r="R205" s="32"/>
      <c r="S205" s="33"/>
      <c r="T205" s="33"/>
      <c r="U205" s="35">
        <v>511167</v>
      </c>
      <c r="V205" s="44">
        <v>511167</v>
      </c>
      <c r="W205" s="26">
        <v>570000</v>
      </c>
      <c r="X205" s="36">
        <f t="shared" si="15"/>
        <v>570000</v>
      </c>
      <c r="Y205" s="36">
        <f t="shared" si="15"/>
        <v>570000</v>
      </c>
      <c r="Z205" s="33">
        <v>555000</v>
      </c>
      <c r="AA205" s="36">
        <v>555000</v>
      </c>
      <c r="AB205" s="36">
        <v>555000</v>
      </c>
      <c r="AC205" s="51">
        <v>555000</v>
      </c>
      <c r="AD205" s="36">
        <v>555000</v>
      </c>
      <c r="AE205" s="36">
        <v>555000</v>
      </c>
    </row>
    <row r="206" spans="2:31" x14ac:dyDescent="0.2">
      <c r="B206" s="1" t="s">
        <v>51</v>
      </c>
      <c r="C206" s="19">
        <v>42466</v>
      </c>
      <c r="D206" s="12">
        <v>2349000</v>
      </c>
      <c r="M206" s="12"/>
      <c r="N206" s="20"/>
      <c r="O206" s="20"/>
      <c r="P206" s="20"/>
      <c r="Q206" s="12"/>
      <c r="R206" s="32"/>
      <c r="S206" s="33"/>
      <c r="T206" s="33"/>
      <c r="U206" s="35">
        <v>2319414</v>
      </c>
      <c r="V206" s="44">
        <v>2319414</v>
      </c>
      <c r="W206" s="26">
        <v>2603000</v>
      </c>
      <c r="X206" s="36">
        <f t="shared" si="15"/>
        <v>2603000</v>
      </c>
      <c r="Y206" s="36">
        <f t="shared" si="15"/>
        <v>2603000</v>
      </c>
      <c r="Z206" s="33">
        <v>2603000</v>
      </c>
      <c r="AA206" s="36">
        <v>2603000</v>
      </c>
      <c r="AB206" s="36">
        <v>2603000</v>
      </c>
      <c r="AC206" s="51">
        <v>2603000</v>
      </c>
      <c r="AD206" s="36">
        <v>2603000</v>
      </c>
      <c r="AE206" s="36">
        <v>2603000</v>
      </c>
    </row>
    <row r="207" spans="2:31" x14ac:dyDescent="0.2">
      <c r="B207" s="1" t="s">
        <v>52</v>
      </c>
      <c r="C207" s="19">
        <v>42460</v>
      </c>
      <c r="D207" s="12">
        <v>2715655</v>
      </c>
      <c r="M207" s="12"/>
      <c r="N207" s="20"/>
      <c r="O207" s="20"/>
      <c r="P207" s="20"/>
      <c r="Q207" s="12"/>
      <c r="R207" s="32"/>
      <c r="S207" s="33"/>
      <c r="T207" s="33"/>
      <c r="U207" s="35"/>
      <c r="V207" s="44">
        <v>2715655</v>
      </c>
      <c r="W207" s="26">
        <v>2860000</v>
      </c>
      <c r="X207" s="36">
        <f t="shared" si="15"/>
        <v>2860000</v>
      </c>
      <c r="Y207" s="36">
        <f t="shared" si="15"/>
        <v>2860000</v>
      </c>
      <c r="Z207" s="33">
        <v>2860000</v>
      </c>
      <c r="AA207" s="36">
        <v>2860000</v>
      </c>
      <c r="AB207" s="36">
        <v>2860000</v>
      </c>
      <c r="AC207" s="51">
        <v>2860000</v>
      </c>
      <c r="AD207" s="36">
        <v>2860000</v>
      </c>
      <c r="AE207" s="36">
        <v>2860000</v>
      </c>
    </row>
    <row r="208" spans="2:31" x14ac:dyDescent="0.2">
      <c r="B208" s="1" t="s">
        <v>53</v>
      </c>
      <c r="C208" s="19">
        <v>42493</v>
      </c>
      <c r="D208" s="12">
        <v>1990000</v>
      </c>
      <c r="M208" s="12"/>
      <c r="N208" s="20"/>
      <c r="O208" s="20"/>
      <c r="P208" s="20"/>
      <c r="Q208" s="12"/>
      <c r="R208" s="32"/>
      <c r="S208" s="33"/>
      <c r="T208" s="33"/>
      <c r="U208" s="35"/>
      <c r="V208" s="44">
        <v>1990000</v>
      </c>
      <c r="W208" s="26">
        <v>2009000</v>
      </c>
      <c r="X208" s="36">
        <f t="shared" si="15"/>
        <v>2009000</v>
      </c>
      <c r="Y208" s="36">
        <f t="shared" si="15"/>
        <v>2009000</v>
      </c>
      <c r="Z208" s="33">
        <v>2009000</v>
      </c>
      <c r="AA208" s="36">
        <v>2009000</v>
      </c>
      <c r="AB208" s="36">
        <v>2009000</v>
      </c>
      <c r="AC208" s="51">
        <v>2009000</v>
      </c>
      <c r="AD208" s="36">
        <v>2009000</v>
      </c>
      <c r="AE208" s="36">
        <v>2009000</v>
      </c>
    </row>
    <row r="209" spans="1:31" x14ac:dyDescent="0.2">
      <c r="B209" s="1" t="s">
        <v>54</v>
      </c>
      <c r="C209" s="19">
        <v>42493</v>
      </c>
      <c r="D209" s="12">
        <v>1740000</v>
      </c>
      <c r="M209" s="12"/>
      <c r="N209" s="20"/>
      <c r="O209" s="20"/>
      <c r="P209" s="20"/>
      <c r="Q209" s="12"/>
      <c r="R209" s="32"/>
      <c r="S209" s="33"/>
      <c r="T209" s="33"/>
      <c r="U209" s="35"/>
      <c r="V209" s="44">
        <v>1740000</v>
      </c>
      <c r="W209" s="26">
        <v>1771000</v>
      </c>
      <c r="X209" s="36">
        <f t="shared" si="15"/>
        <v>1771000</v>
      </c>
      <c r="Y209" s="36">
        <f t="shared" si="15"/>
        <v>1771000</v>
      </c>
      <c r="Z209" s="33">
        <v>1771000</v>
      </c>
      <c r="AA209" s="36">
        <v>1771000</v>
      </c>
      <c r="AB209" s="36">
        <v>1771000</v>
      </c>
      <c r="AC209" s="51">
        <v>1771000</v>
      </c>
      <c r="AD209" s="36">
        <v>1771000</v>
      </c>
      <c r="AE209" s="36">
        <v>1771000</v>
      </c>
    </row>
    <row r="210" spans="1:31" x14ac:dyDescent="0.2">
      <c r="B210" s="1" t="s">
        <v>55</v>
      </c>
      <c r="C210" s="19">
        <v>42521</v>
      </c>
      <c r="D210" s="12">
        <v>1509875</v>
      </c>
      <c r="M210" s="12"/>
      <c r="N210" s="20"/>
      <c r="O210" s="20"/>
      <c r="P210" s="20"/>
      <c r="Q210" s="12"/>
      <c r="R210" s="32"/>
      <c r="S210" s="33"/>
      <c r="T210" s="33"/>
      <c r="U210" s="35"/>
      <c r="V210" s="20"/>
      <c r="W210" s="26">
        <v>1690000</v>
      </c>
      <c r="X210" s="36">
        <f t="shared" si="15"/>
        <v>1690000</v>
      </c>
      <c r="Y210" s="36">
        <f t="shared" si="15"/>
        <v>1690000</v>
      </c>
      <c r="Z210" s="33">
        <v>1690000</v>
      </c>
      <c r="AA210" s="36">
        <v>1690000</v>
      </c>
      <c r="AB210" s="36">
        <v>1690000</v>
      </c>
      <c r="AC210" s="51">
        <v>1690000</v>
      </c>
      <c r="AD210" s="36">
        <v>1690000</v>
      </c>
      <c r="AE210" s="36">
        <v>1690000</v>
      </c>
    </row>
    <row r="211" spans="1:31" x14ac:dyDescent="0.2">
      <c r="B211" s="1" t="s">
        <v>56</v>
      </c>
      <c r="C211" s="19">
        <v>42521</v>
      </c>
      <c r="D211" s="12">
        <v>1711500</v>
      </c>
      <c r="M211" s="12"/>
      <c r="N211" s="20"/>
      <c r="O211" s="20"/>
      <c r="P211" s="20"/>
      <c r="Q211" s="12"/>
      <c r="R211" s="32"/>
      <c r="S211" s="33"/>
      <c r="T211" s="33"/>
      <c r="U211" s="35"/>
      <c r="V211" s="20"/>
      <c r="W211" s="26">
        <v>1840000</v>
      </c>
      <c r="X211" s="36">
        <f t="shared" si="15"/>
        <v>1840000</v>
      </c>
      <c r="Y211" s="36">
        <f t="shared" si="15"/>
        <v>1840000</v>
      </c>
      <c r="Z211" s="33">
        <v>1840000</v>
      </c>
      <c r="AA211" s="36">
        <v>1840000</v>
      </c>
      <c r="AB211" s="36">
        <v>1840000</v>
      </c>
      <c r="AC211" s="51">
        <v>1840000</v>
      </c>
      <c r="AD211" s="36">
        <v>1840000</v>
      </c>
      <c r="AE211" s="36">
        <v>1840000</v>
      </c>
    </row>
    <row r="212" spans="1:31" x14ac:dyDescent="0.2">
      <c r="B212" s="1" t="s">
        <v>57</v>
      </c>
      <c r="C212" s="19">
        <v>42527</v>
      </c>
      <c r="D212" s="12">
        <v>1077700</v>
      </c>
      <c r="M212" s="12"/>
      <c r="N212" s="20"/>
      <c r="O212" s="20"/>
      <c r="P212" s="20"/>
      <c r="Q212" s="12"/>
      <c r="R212" s="32"/>
      <c r="S212" s="33"/>
      <c r="T212" s="33"/>
      <c r="U212" s="35"/>
      <c r="V212" s="20"/>
      <c r="W212" s="26">
        <v>1200000</v>
      </c>
      <c r="X212" s="36">
        <f t="shared" si="15"/>
        <v>1200000</v>
      </c>
      <c r="Y212" s="36">
        <f t="shared" si="15"/>
        <v>1200000</v>
      </c>
      <c r="Z212" s="33">
        <v>1170000</v>
      </c>
      <c r="AA212" s="36">
        <v>1170000</v>
      </c>
      <c r="AB212" s="36">
        <v>1170000</v>
      </c>
      <c r="AC212" s="51">
        <v>1170000</v>
      </c>
      <c r="AD212" s="36">
        <v>1170000</v>
      </c>
      <c r="AE212" s="36">
        <v>1170000</v>
      </c>
    </row>
    <row r="213" spans="1:31" x14ac:dyDescent="0.2">
      <c r="B213" s="1" t="s">
        <v>58</v>
      </c>
      <c r="C213" s="19">
        <v>42558</v>
      </c>
      <c r="D213" s="12">
        <v>995000</v>
      </c>
      <c r="M213" s="12"/>
      <c r="N213" s="20"/>
      <c r="O213" s="20"/>
      <c r="P213" s="20"/>
      <c r="Q213" s="12"/>
      <c r="R213" s="32"/>
      <c r="S213" s="33"/>
      <c r="T213" s="33"/>
      <c r="U213" s="35"/>
      <c r="V213" s="20"/>
      <c r="W213" s="26"/>
      <c r="X213" s="36">
        <v>1115000</v>
      </c>
      <c r="Y213" s="36">
        <v>1115000</v>
      </c>
      <c r="Z213" s="33">
        <v>1115000</v>
      </c>
      <c r="AA213" s="36">
        <v>1115000</v>
      </c>
      <c r="AB213" s="36">
        <v>1115000</v>
      </c>
      <c r="AC213" s="51">
        <v>1115000</v>
      </c>
      <c r="AD213" s="36">
        <v>1115000</v>
      </c>
      <c r="AE213" s="36">
        <v>1115000</v>
      </c>
    </row>
    <row r="214" spans="1:31" ht="16" customHeight="1" x14ac:dyDescent="0.2">
      <c r="B214" s="13" t="s">
        <v>66</v>
      </c>
      <c r="C214" s="19">
        <v>42642</v>
      </c>
      <c r="D214" s="12">
        <v>593000</v>
      </c>
      <c r="M214" s="12"/>
      <c r="N214" s="20"/>
      <c r="O214" s="20"/>
      <c r="P214" s="20"/>
      <c r="Q214" s="12"/>
      <c r="R214" s="32"/>
      <c r="S214" s="33"/>
      <c r="T214" s="33"/>
      <c r="U214" s="35"/>
      <c r="V214" s="20"/>
      <c r="W214" s="26"/>
      <c r="X214" s="36"/>
      <c r="Y214" s="36"/>
      <c r="Z214" s="33">
        <v>593000</v>
      </c>
      <c r="AA214" s="36">
        <v>593000</v>
      </c>
      <c r="AB214" s="36">
        <v>593000</v>
      </c>
      <c r="AC214" s="51">
        <v>596000</v>
      </c>
      <c r="AD214" s="36">
        <v>596000</v>
      </c>
      <c r="AE214" s="36">
        <v>596000</v>
      </c>
    </row>
    <row r="215" spans="1:31" ht="15" customHeight="1" x14ac:dyDescent="0.2">
      <c r="B215" s="13" t="s">
        <v>67</v>
      </c>
      <c r="C215" s="19">
        <v>42660</v>
      </c>
      <c r="D215" s="50">
        <v>662000</v>
      </c>
      <c r="M215" s="12"/>
      <c r="N215" s="20"/>
      <c r="O215" s="20"/>
      <c r="P215" s="20"/>
      <c r="Q215" s="12"/>
      <c r="R215" s="32"/>
      <c r="S215" s="33"/>
      <c r="T215" s="33"/>
      <c r="U215" s="35"/>
      <c r="V215" s="20"/>
      <c r="W215" s="26"/>
      <c r="X215" s="36"/>
      <c r="Y215" s="36"/>
      <c r="Z215" s="33"/>
      <c r="AA215" s="36"/>
      <c r="AB215" s="36">
        <v>662000</v>
      </c>
      <c r="AC215" s="51">
        <v>664000</v>
      </c>
      <c r="AD215" s="36">
        <v>664000</v>
      </c>
      <c r="AE215" s="36">
        <v>664000</v>
      </c>
    </row>
    <row r="216" spans="1:31" ht="15" customHeight="1" x14ac:dyDescent="0.2">
      <c r="B216" s="13" t="s">
        <v>68</v>
      </c>
      <c r="C216" s="49">
        <v>42674</v>
      </c>
      <c r="D216" s="12">
        <v>755000</v>
      </c>
      <c r="M216" s="12"/>
      <c r="N216" s="20"/>
      <c r="O216" s="20"/>
      <c r="P216" s="20"/>
      <c r="Q216" s="12"/>
      <c r="R216" s="32"/>
      <c r="S216" s="33"/>
      <c r="T216" s="33"/>
      <c r="U216" s="35"/>
      <c r="V216" s="20"/>
      <c r="W216" s="26"/>
      <c r="X216" s="36"/>
      <c r="Y216" s="36"/>
      <c r="Z216" s="33"/>
      <c r="AA216" s="36"/>
      <c r="AB216" s="36">
        <v>755000</v>
      </c>
      <c r="AC216" s="51">
        <v>758000</v>
      </c>
      <c r="AD216" s="36">
        <v>758000</v>
      </c>
      <c r="AE216" s="36">
        <v>758000</v>
      </c>
    </row>
    <row r="217" spans="1:31" ht="15" customHeight="1" x14ac:dyDescent="0.2">
      <c r="B217" s="13" t="s">
        <v>69</v>
      </c>
      <c r="C217" s="19">
        <v>42683</v>
      </c>
      <c r="D217" s="12">
        <v>1237500</v>
      </c>
      <c r="M217" s="12"/>
      <c r="N217" s="20"/>
      <c r="O217" s="20"/>
      <c r="P217" s="20"/>
      <c r="Q217" s="12"/>
      <c r="R217" s="32"/>
      <c r="S217" s="33"/>
      <c r="T217" s="33"/>
      <c r="U217" s="35"/>
      <c r="V217" s="20"/>
      <c r="W217" s="26"/>
      <c r="X217" s="36"/>
      <c r="Y217" s="36"/>
      <c r="Z217" s="33"/>
      <c r="AA217" s="36"/>
      <c r="AB217" s="36">
        <v>1237500</v>
      </c>
      <c r="AC217" s="51">
        <v>1240000</v>
      </c>
      <c r="AD217" s="36">
        <v>1240000</v>
      </c>
      <c r="AE217" s="36">
        <v>1240000</v>
      </c>
    </row>
    <row r="218" spans="1:31" ht="15" customHeight="1" x14ac:dyDescent="0.2">
      <c r="B218" s="13" t="s">
        <v>70</v>
      </c>
      <c r="C218" s="19">
        <v>42683</v>
      </c>
      <c r="D218" s="12">
        <v>646000</v>
      </c>
      <c r="M218" s="12"/>
      <c r="N218" s="20"/>
      <c r="O218" s="20"/>
      <c r="P218" s="20"/>
      <c r="Q218" s="12"/>
      <c r="R218" s="32"/>
      <c r="S218" s="33"/>
      <c r="T218" s="33"/>
      <c r="U218" s="35"/>
      <c r="V218" s="20"/>
      <c r="W218" s="26"/>
      <c r="X218" s="36"/>
      <c r="Y218" s="36"/>
      <c r="Z218" s="33"/>
      <c r="AA218" s="36"/>
      <c r="AB218" s="36">
        <v>646000</v>
      </c>
      <c r="AC218" s="51">
        <v>648000</v>
      </c>
      <c r="AD218" s="36">
        <v>648000</v>
      </c>
      <c r="AE218" s="36">
        <v>648000</v>
      </c>
    </row>
    <row r="219" spans="1:31" ht="15" customHeight="1" x14ac:dyDescent="0.2">
      <c r="B219" s="13" t="s">
        <v>71</v>
      </c>
      <c r="C219" s="19">
        <v>42697</v>
      </c>
      <c r="D219" s="12">
        <v>1289000</v>
      </c>
      <c r="M219" s="12"/>
      <c r="N219" s="20"/>
      <c r="O219" s="20"/>
      <c r="P219" s="20"/>
      <c r="Q219" s="12"/>
      <c r="R219" s="32"/>
      <c r="S219" s="33"/>
      <c r="T219" s="33"/>
      <c r="U219" s="35"/>
      <c r="V219" s="20"/>
      <c r="W219" s="26"/>
      <c r="X219" s="36"/>
      <c r="Y219" s="36"/>
      <c r="Z219" s="33"/>
      <c r="AA219" s="36"/>
      <c r="AB219" s="36">
        <v>1289000</v>
      </c>
      <c r="AC219" s="51">
        <v>1289000</v>
      </c>
      <c r="AD219" s="36">
        <v>1289000</v>
      </c>
      <c r="AE219" s="36">
        <v>1289000</v>
      </c>
    </row>
    <row r="220" spans="1:31" ht="15" customHeight="1" x14ac:dyDescent="0.2">
      <c r="B220" s="13" t="s">
        <v>72</v>
      </c>
      <c r="C220" s="19">
        <v>42718</v>
      </c>
      <c r="D220" s="12">
        <v>300000</v>
      </c>
      <c r="M220" s="12"/>
      <c r="N220" s="20"/>
      <c r="O220" s="20"/>
      <c r="P220" s="20"/>
      <c r="Q220" s="12"/>
      <c r="R220" s="32"/>
      <c r="S220" s="33"/>
      <c r="T220" s="33"/>
      <c r="U220" s="35"/>
      <c r="V220" s="20"/>
      <c r="W220" s="26"/>
      <c r="X220" s="36"/>
      <c r="Y220" s="36"/>
      <c r="Z220" s="33"/>
      <c r="AA220" s="36"/>
      <c r="AB220" s="36"/>
      <c r="AC220" s="51">
        <v>300000</v>
      </c>
      <c r="AD220" s="36">
        <v>300000</v>
      </c>
      <c r="AE220" s="36">
        <v>300000</v>
      </c>
    </row>
    <row r="221" spans="1:31" ht="15" customHeight="1" x14ac:dyDescent="0.2">
      <c r="B221" s="13" t="s">
        <v>73</v>
      </c>
      <c r="C221" s="19">
        <v>42720</v>
      </c>
      <c r="D221" s="12">
        <v>840000</v>
      </c>
      <c r="M221" s="12"/>
      <c r="N221" s="20"/>
      <c r="O221" s="20"/>
      <c r="P221" s="20"/>
      <c r="Q221" s="12"/>
      <c r="R221" s="32"/>
      <c r="S221" s="33"/>
      <c r="T221" s="33"/>
      <c r="U221" s="35"/>
      <c r="V221" s="20"/>
      <c r="W221" s="26"/>
      <c r="X221" s="36"/>
      <c r="Y221" s="36"/>
      <c r="Z221" s="33"/>
      <c r="AA221" s="36"/>
      <c r="AB221" s="36"/>
      <c r="AC221" s="51">
        <v>840000</v>
      </c>
      <c r="AD221" s="36">
        <v>840000</v>
      </c>
      <c r="AE221" s="36">
        <v>840000</v>
      </c>
    </row>
    <row r="222" spans="1:31" ht="15" customHeight="1" x14ac:dyDescent="0.2">
      <c r="B222" s="13" t="s">
        <v>74</v>
      </c>
      <c r="C222" s="19">
        <v>42726</v>
      </c>
      <c r="D222" s="12">
        <v>1227000</v>
      </c>
      <c r="M222" s="12"/>
      <c r="N222" s="20"/>
      <c r="O222" s="20"/>
      <c r="P222" s="20"/>
      <c r="Q222" s="12"/>
      <c r="R222" s="32"/>
      <c r="S222" s="33"/>
      <c r="T222" s="33"/>
      <c r="U222" s="35"/>
      <c r="V222" s="20"/>
      <c r="W222" s="26"/>
      <c r="X222" s="36"/>
      <c r="Y222" s="36"/>
      <c r="Z222" s="33"/>
      <c r="AA222" s="36"/>
      <c r="AB222" s="36"/>
      <c r="AC222" s="51">
        <v>1227000</v>
      </c>
      <c r="AD222" s="36">
        <v>1227000</v>
      </c>
      <c r="AE222" s="36">
        <v>1227000</v>
      </c>
    </row>
    <row r="223" spans="1:31" ht="15" customHeight="1" x14ac:dyDescent="0.2">
      <c r="A223" s="54"/>
      <c r="B223" s="13" t="s">
        <v>75</v>
      </c>
      <c r="C223" s="19">
        <v>42740</v>
      </c>
      <c r="D223" s="12">
        <v>923500</v>
      </c>
      <c r="M223" s="12"/>
      <c r="N223" s="20"/>
      <c r="O223" s="20"/>
      <c r="P223" s="20"/>
      <c r="Q223" s="12"/>
      <c r="R223" s="32"/>
      <c r="S223" s="33"/>
      <c r="T223" s="33"/>
      <c r="U223" s="35"/>
      <c r="V223" s="20"/>
      <c r="W223" s="26"/>
      <c r="X223" s="36"/>
      <c r="Y223" s="36"/>
      <c r="Z223" s="33"/>
      <c r="AA223" s="36"/>
      <c r="AB223" s="36"/>
      <c r="AC223" s="51"/>
      <c r="AD223" s="36">
        <v>923500</v>
      </c>
      <c r="AE223" s="36">
        <v>923500</v>
      </c>
    </row>
    <row r="224" spans="1:31" ht="15" customHeight="1" x14ac:dyDescent="0.2">
      <c r="A224" s="54"/>
      <c r="B224" s="13" t="s">
        <v>76</v>
      </c>
      <c r="C224" s="19">
        <v>42746</v>
      </c>
      <c r="D224" s="12">
        <v>1158500</v>
      </c>
      <c r="M224" s="12"/>
      <c r="N224" s="20"/>
      <c r="O224" s="20"/>
      <c r="P224" s="20"/>
      <c r="Q224" s="12"/>
      <c r="R224" s="32"/>
      <c r="S224" s="33"/>
      <c r="T224" s="33"/>
      <c r="U224" s="35"/>
      <c r="V224" s="20"/>
      <c r="W224" s="26"/>
      <c r="X224" s="36"/>
      <c r="Y224" s="36"/>
      <c r="Z224" s="33"/>
      <c r="AA224" s="36"/>
      <c r="AB224" s="36"/>
      <c r="AC224" s="51"/>
      <c r="AD224" s="36">
        <v>1158500</v>
      </c>
      <c r="AE224" s="36">
        <v>1158500</v>
      </c>
    </row>
    <row r="225" spans="1:33" ht="15" customHeight="1" x14ac:dyDescent="0.2">
      <c r="A225" s="54"/>
      <c r="B225" s="54" t="s">
        <v>77</v>
      </c>
      <c r="C225" s="19">
        <v>42767</v>
      </c>
      <c r="D225" s="12">
        <v>918000</v>
      </c>
      <c r="M225" s="12"/>
      <c r="N225" s="20"/>
      <c r="O225" s="20"/>
      <c r="P225" s="20"/>
      <c r="Q225" s="12"/>
      <c r="R225" s="32"/>
      <c r="S225" s="33"/>
      <c r="T225" s="33"/>
      <c r="U225" s="35"/>
      <c r="V225" s="20"/>
      <c r="W225" s="26"/>
      <c r="X225" s="36"/>
      <c r="Y225" s="36"/>
      <c r="Z225" s="33"/>
      <c r="AA225" s="36"/>
      <c r="AB225" s="36"/>
      <c r="AC225" s="51"/>
      <c r="AD225" s="36"/>
      <c r="AE225" s="36">
        <v>918000</v>
      </c>
    </row>
    <row r="226" spans="1:33" ht="15" customHeight="1" x14ac:dyDescent="0.2">
      <c r="A226" s="54"/>
      <c r="B226" s="54" t="s">
        <v>78</v>
      </c>
      <c r="C226" s="19">
        <v>42774</v>
      </c>
      <c r="D226" s="12">
        <v>1392000</v>
      </c>
      <c r="M226" s="12"/>
      <c r="N226" s="20"/>
      <c r="O226" s="20"/>
      <c r="P226" s="20"/>
      <c r="Q226" s="12"/>
      <c r="R226" s="32"/>
      <c r="S226" s="33"/>
      <c r="T226" s="33"/>
      <c r="U226" s="35"/>
      <c r="V226" s="20"/>
      <c r="W226" s="26"/>
      <c r="X226" s="36"/>
      <c r="Y226" s="36"/>
      <c r="Z226" s="33"/>
      <c r="AA226" s="36"/>
      <c r="AB226" s="36"/>
      <c r="AC226" s="51"/>
      <c r="AD226" s="36"/>
      <c r="AE226" s="36">
        <v>1392000</v>
      </c>
    </row>
    <row r="227" spans="1:33" ht="15" customHeight="1" x14ac:dyDescent="0.2">
      <c r="A227" s="54"/>
      <c r="B227" s="54" t="s">
        <v>79</v>
      </c>
      <c r="C227" s="19">
        <v>42790</v>
      </c>
      <c r="D227" s="12">
        <v>753000</v>
      </c>
      <c r="M227" s="12"/>
      <c r="N227" s="20"/>
      <c r="O227" s="20"/>
      <c r="P227" s="20"/>
      <c r="Q227" s="12"/>
      <c r="R227" s="32"/>
      <c r="S227" s="33"/>
      <c r="T227" s="33"/>
      <c r="U227" s="35"/>
      <c r="V227" s="20"/>
      <c r="W227" s="26"/>
      <c r="X227" s="36"/>
      <c r="Y227" s="36"/>
      <c r="Z227" s="33"/>
      <c r="AA227" s="36"/>
      <c r="AB227" s="36"/>
      <c r="AC227" s="51"/>
      <c r="AD227" s="36"/>
      <c r="AE227" s="36">
        <v>753000</v>
      </c>
    </row>
    <row r="228" spans="1:33" ht="15" customHeight="1" x14ac:dyDescent="0.2">
      <c r="D228" s="55"/>
      <c r="P228" s="12"/>
      <c r="Q228" s="12"/>
      <c r="R228" s="32"/>
      <c r="S228" s="33"/>
      <c r="U228" s="35"/>
    </row>
    <row r="229" spans="1:33" ht="15" customHeight="1" x14ac:dyDescent="0.2">
      <c r="B229" s="9"/>
      <c r="C229" s="21"/>
      <c r="Q229" s="12"/>
      <c r="R229" s="12"/>
      <c r="S229" s="12"/>
      <c r="T229" s="12"/>
      <c r="U229" s="20"/>
    </row>
    <row r="230" spans="1:33" ht="15" customHeight="1" x14ac:dyDescent="0.2">
      <c r="B230" s="7"/>
      <c r="C230" s="21"/>
      <c r="Q230" s="12"/>
      <c r="U230" s="39"/>
    </row>
    <row r="231" spans="1:33" ht="15" customHeight="1" x14ac:dyDescent="0.2"/>
    <row r="232" spans="1:33" ht="15" customHeight="1" x14ac:dyDescent="0.2"/>
    <row r="233" spans="1:33" ht="16" x14ac:dyDescent="0.2">
      <c r="B233" s="17" t="s">
        <v>64</v>
      </c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45"/>
      <c r="N233" s="45"/>
      <c r="O233" s="45"/>
      <c r="P233" s="45"/>
      <c r="Q233" s="45"/>
      <c r="R233" s="45"/>
      <c r="S233" s="45"/>
      <c r="T233" s="45"/>
      <c r="U233" s="45"/>
      <c r="V233" s="45"/>
      <c r="W233" s="45"/>
      <c r="X233" s="29"/>
      <c r="Y233" s="29"/>
      <c r="Z233" s="29"/>
      <c r="AA233" s="29"/>
      <c r="AB233" s="29"/>
      <c r="AC233" s="29"/>
      <c r="AD233" s="29"/>
      <c r="AE233" s="29"/>
    </row>
    <row r="234" spans="1:33" ht="35.25" customHeight="1" x14ac:dyDescent="0.2">
      <c r="B234" s="3" t="s">
        <v>2</v>
      </c>
      <c r="C234" s="8" t="s">
        <v>3</v>
      </c>
      <c r="D234" s="8"/>
      <c r="E234" s="28"/>
      <c r="F234" s="28">
        <v>42035</v>
      </c>
      <c r="G234" s="28">
        <v>42063</v>
      </c>
      <c r="H234" s="28">
        <v>42094</v>
      </c>
      <c r="I234" s="28">
        <v>42124</v>
      </c>
      <c r="J234" s="28">
        <v>42155</v>
      </c>
      <c r="K234" s="28">
        <v>42185</v>
      </c>
      <c r="L234" s="28">
        <v>42216</v>
      </c>
      <c r="M234" s="28">
        <v>42247</v>
      </c>
      <c r="N234" s="28">
        <v>42277</v>
      </c>
      <c r="O234" s="28">
        <v>42308</v>
      </c>
      <c r="P234" s="28">
        <v>42338</v>
      </c>
      <c r="Q234" s="28">
        <v>42369</v>
      </c>
      <c r="R234" s="28">
        <v>42400</v>
      </c>
      <c r="S234" s="28">
        <v>42429</v>
      </c>
      <c r="T234" s="28">
        <v>42460</v>
      </c>
      <c r="U234" s="28">
        <v>42490</v>
      </c>
      <c r="V234" s="28">
        <v>42521</v>
      </c>
      <c r="W234" s="28">
        <v>42551</v>
      </c>
      <c r="X234" s="28">
        <v>42582</v>
      </c>
      <c r="Y234" s="28">
        <v>42613</v>
      </c>
      <c r="Z234" s="28">
        <v>42643</v>
      </c>
      <c r="AA234" s="28">
        <v>42674</v>
      </c>
      <c r="AB234" s="28">
        <v>42704</v>
      </c>
      <c r="AC234" s="28">
        <v>42735</v>
      </c>
      <c r="AD234" s="28">
        <v>42766</v>
      </c>
      <c r="AE234" s="28">
        <v>42794</v>
      </c>
      <c r="AF234" s="14" t="s">
        <v>65</v>
      </c>
    </row>
    <row r="235" spans="1:33" x14ac:dyDescent="0.2">
      <c r="F235" s="23"/>
      <c r="AB235" s="10"/>
      <c r="AC235" s="10"/>
      <c r="AD235" s="10"/>
      <c r="AE235" s="10"/>
      <c r="AF235" s="10"/>
    </row>
    <row r="236" spans="1:33" x14ac:dyDescent="0.2">
      <c r="B236" s="1" t="s">
        <v>5</v>
      </c>
      <c r="C236" s="19">
        <v>41988</v>
      </c>
      <c r="D236" s="12"/>
      <c r="E236" s="12"/>
      <c r="F236" s="12">
        <v>1176.21</v>
      </c>
      <c r="G236" s="12">
        <v>787.54</v>
      </c>
      <c r="H236" s="12">
        <v>787.54</v>
      </c>
      <c r="I236" s="12">
        <v>787.54</v>
      </c>
      <c r="J236" s="12">
        <v>787.54</v>
      </c>
      <c r="K236" s="12">
        <v>787.54</v>
      </c>
      <c r="L236" s="12">
        <v>787.54</v>
      </c>
      <c r="M236" s="12">
        <v>787.54</v>
      </c>
      <c r="N236" s="12">
        <v>787.54</v>
      </c>
      <c r="O236" s="12">
        <v>787.54</v>
      </c>
      <c r="P236" s="12">
        <v>787.54</v>
      </c>
      <c r="Q236" s="12">
        <v>787.54</v>
      </c>
      <c r="R236" s="32">
        <v>787.54</v>
      </c>
      <c r="S236" s="35">
        <v>787.54</v>
      </c>
      <c r="T236" s="33">
        <v>787.54</v>
      </c>
      <c r="U236" s="33">
        <v>787.54</v>
      </c>
      <c r="V236" s="33">
        <v>787.54066666666654</v>
      </c>
      <c r="W236" s="26">
        <v>788</v>
      </c>
      <c r="X236" s="26">
        <v>788</v>
      </c>
      <c r="Y236" s="26">
        <v>788</v>
      </c>
      <c r="Z236" s="26">
        <v>788</v>
      </c>
      <c r="AA236" s="26">
        <v>788</v>
      </c>
      <c r="AB236" s="26">
        <v>788</v>
      </c>
      <c r="AC236" s="26">
        <v>787.54066666666654</v>
      </c>
      <c r="AD236" s="26">
        <v>787.54066666666654</v>
      </c>
      <c r="AE236" s="26">
        <v>787.54666666666674</v>
      </c>
      <c r="AF236" s="12">
        <f>SUM(F236:AE236)</f>
        <v>20867.478666666673</v>
      </c>
      <c r="AG236" s="6"/>
    </row>
    <row r="237" spans="1:33" x14ac:dyDescent="0.2">
      <c r="B237" s="1" t="s">
        <v>6</v>
      </c>
      <c r="C237" s="19">
        <v>42041</v>
      </c>
      <c r="D237" s="12"/>
      <c r="E237" s="12"/>
      <c r="F237" s="12"/>
      <c r="G237" s="12"/>
      <c r="H237" s="12">
        <v>720.11</v>
      </c>
      <c r="I237" s="12">
        <v>720.11</v>
      </c>
      <c r="J237" s="12">
        <v>720.11</v>
      </c>
      <c r="K237" s="12">
        <v>720.11</v>
      </c>
      <c r="L237" s="12">
        <v>720.11</v>
      </c>
      <c r="M237" s="12">
        <v>720.11</v>
      </c>
      <c r="N237" s="12">
        <v>720.11</v>
      </c>
      <c r="O237" s="12">
        <v>720.11</v>
      </c>
      <c r="P237" s="12">
        <v>720.11</v>
      </c>
      <c r="Q237" s="12">
        <v>720.11</v>
      </c>
      <c r="R237" s="32">
        <v>720.11</v>
      </c>
      <c r="S237" s="35">
        <v>720.11</v>
      </c>
      <c r="T237" s="33">
        <v>720.11</v>
      </c>
      <c r="U237" s="33">
        <v>720.11</v>
      </c>
      <c r="V237" s="33">
        <v>720.11302564102562</v>
      </c>
      <c r="W237" s="26">
        <v>720</v>
      </c>
      <c r="X237" s="26">
        <v>720</v>
      </c>
      <c r="Y237" s="26">
        <v>720</v>
      </c>
      <c r="Z237" s="26">
        <v>720</v>
      </c>
      <c r="AA237" s="26">
        <v>720</v>
      </c>
      <c r="AB237" s="26">
        <v>720</v>
      </c>
      <c r="AC237" s="26">
        <v>720.11302564102562</v>
      </c>
      <c r="AD237" s="26">
        <v>720.11302564102562</v>
      </c>
      <c r="AE237" s="26">
        <v>719.97471794871797</v>
      </c>
      <c r="AF237" s="12">
        <f t="shared" ref="AF237:AF301" si="16">SUM(F237:AE237)</f>
        <v>17281.853794871793</v>
      </c>
      <c r="AG237" s="6"/>
    </row>
    <row r="238" spans="1:33" x14ac:dyDescent="0.2">
      <c r="B238" s="1" t="s">
        <v>7</v>
      </c>
      <c r="C238" s="19">
        <v>42051</v>
      </c>
      <c r="D238" s="12"/>
      <c r="E238" s="12"/>
      <c r="F238" s="12"/>
      <c r="G238" s="12"/>
      <c r="H238" s="12">
        <v>1077.79</v>
      </c>
      <c r="I238" s="12">
        <v>1113.72</v>
      </c>
      <c r="J238" s="12">
        <v>1113.72</v>
      </c>
      <c r="K238" s="12">
        <v>1113.72</v>
      </c>
      <c r="L238" s="12">
        <v>1113.72</v>
      </c>
      <c r="M238" s="12">
        <v>1113.72</v>
      </c>
      <c r="N238" s="12">
        <v>1113.72</v>
      </c>
      <c r="O238" s="12">
        <v>1113.72</v>
      </c>
      <c r="P238" s="12">
        <v>1113.72</v>
      </c>
      <c r="Q238" s="12">
        <v>1113.72</v>
      </c>
      <c r="R238" s="32">
        <v>1113.72</v>
      </c>
      <c r="S238" s="35">
        <v>1113.72</v>
      </c>
      <c r="T238" s="33">
        <v>1113.72</v>
      </c>
      <c r="U238" s="33">
        <v>1113.72</v>
      </c>
      <c r="V238" s="33">
        <v>1113.7179487179487</v>
      </c>
      <c r="W238" s="26">
        <v>1114</v>
      </c>
      <c r="X238" s="26">
        <v>1114</v>
      </c>
      <c r="Y238" s="26">
        <v>1114</v>
      </c>
      <c r="Z238" s="26">
        <v>1114</v>
      </c>
      <c r="AA238" s="26">
        <v>1114</v>
      </c>
      <c r="AB238" s="26">
        <v>1114</v>
      </c>
      <c r="AC238" s="26">
        <v>1113.7179487179487</v>
      </c>
      <c r="AD238" s="26">
        <v>1113.7179487179487</v>
      </c>
      <c r="AE238" s="26">
        <v>1113.7184615384615</v>
      </c>
      <c r="AF238" s="12">
        <f t="shared" si="16"/>
        <v>26695.022307692307</v>
      </c>
      <c r="AG238" s="6"/>
    </row>
    <row r="239" spans="1:33" x14ac:dyDescent="0.2">
      <c r="B239" s="1" t="s">
        <v>8</v>
      </c>
      <c r="C239" s="19">
        <v>42069</v>
      </c>
      <c r="D239" s="12"/>
      <c r="E239" s="12"/>
      <c r="F239" s="12"/>
      <c r="G239" s="12"/>
      <c r="H239" s="12">
        <v>436.12</v>
      </c>
      <c r="I239" s="12">
        <v>519.99</v>
      </c>
      <c r="J239" s="12">
        <v>519.99</v>
      </c>
      <c r="K239" s="12">
        <v>519.99</v>
      </c>
      <c r="L239" s="12">
        <v>519.99</v>
      </c>
      <c r="M239" s="12">
        <v>519.99</v>
      </c>
      <c r="N239" s="12">
        <v>519.99</v>
      </c>
      <c r="O239" s="12">
        <v>519.99</v>
      </c>
      <c r="P239" s="12">
        <v>519.99</v>
      </c>
      <c r="Q239" s="12">
        <v>519.99</v>
      </c>
      <c r="R239" s="32">
        <v>519.99</v>
      </c>
      <c r="S239" s="35">
        <v>519.99</v>
      </c>
      <c r="T239" s="33">
        <v>519.99</v>
      </c>
      <c r="U239" s="33">
        <v>519.99</v>
      </c>
      <c r="V239" s="33">
        <v>519.98846153846159</v>
      </c>
      <c r="W239" s="26">
        <v>520</v>
      </c>
      <c r="X239" s="26">
        <v>520</v>
      </c>
      <c r="Y239" s="26">
        <v>520</v>
      </c>
      <c r="Z239" s="26">
        <v>520</v>
      </c>
      <c r="AA239" s="26">
        <v>520</v>
      </c>
      <c r="AB239" s="26">
        <v>520</v>
      </c>
      <c r="AC239" s="26">
        <v>519.98846153846159</v>
      </c>
      <c r="AD239" s="26">
        <v>519.98846153846159</v>
      </c>
      <c r="AE239" s="26">
        <v>519.98851282051271</v>
      </c>
      <c r="AF239" s="12">
        <f t="shared" si="16"/>
        <v>12395.943897435896</v>
      </c>
      <c r="AG239" s="6"/>
    </row>
    <row r="240" spans="1:33" x14ac:dyDescent="0.2">
      <c r="B240" s="1" t="s">
        <v>9</v>
      </c>
      <c r="C240" s="19">
        <v>42083</v>
      </c>
      <c r="D240" s="12"/>
      <c r="E240" s="12"/>
      <c r="F240" s="12"/>
      <c r="G240" s="12"/>
      <c r="H240" s="12"/>
      <c r="I240" s="12">
        <v>974.05</v>
      </c>
      <c r="J240" s="12">
        <v>718.94</v>
      </c>
      <c r="K240" s="12">
        <v>718.94</v>
      </c>
      <c r="L240" s="12">
        <v>718.94</v>
      </c>
      <c r="M240" s="12">
        <v>718.94</v>
      </c>
      <c r="N240" s="12">
        <v>718.94</v>
      </c>
      <c r="O240" s="12">
        <v>718.94</v>
      </c>
      <c r="P240" s="12">
        <v>718.94</v>
      </c>
      <c r="Q240" s="12">
        <v>718.94</v>
      </c>
      <c r="R240" s="32">
        <v>718.94</v>
      </c>
      <c r="S240" s="35">
        <v>718.94</v>
      </c>
      <c r="T240" s="33">
        <v>718.94</v>
      </c>
      <c r="U240" s="33">
        <v>718.94</v>
      </c>
      <c r="V240" s="33">
        <v>718.94230769230774</v>
      </c>
      <c r="W240" s="26">
        <v>719</v>
      </c>
      <c r="X240" s="26">
        <v>719</v>
      </c>
      <c r="Y240" s="26">
        <v>719</v>
      </c>
      <c r="Z240" s="26">
        <v>719</v>
      </c>
      <c r="AA240" s="26">
        <v>719</v>
      </c>
      <c r="AB240" s="26">
        <v>719</v>
      </c>
      <c r="AC240" s="26">
        <v>718.94230769230774</v>
      </c>
      <c r="AD240" s="26">
        <v>718.94230769230774</v>
      </c>
      <c r="AE240" s="26">
        <v>718.94256410256401</v>
      </c>
      <c r="AF240" s="12">
        <f t="shared" si="16"/>
        <v>16791.099487179494</v>
      </c>
      <c r="AG240" s="6"/>
    </row>
    <row r="241" spans="2:33" x14ac:dyDescent="0.2">
      <c r="B241" s="1" t="s">
        <v>10</v>
      </c>
      <c r="C241" s="19">
        <v>42111</v>
      </c>
      <c r="D241" s="12"/>
      <c r="E241" s="12"/>
      <c r="F241" s="12"/>
      <c r="G241" s="12"/>
      <c r="H241" s="12"/>
      <c r="I241" s="12"/>
      <c r="J241" s="12">
        <v>700.9</v>
      </c>
      <c r="K241" s="12">
        <v>700.9</v>
      </c>
      <c r="L241" s="12">
        <v>700.9</v>
      </c>
      <c r="M241" s="12">
        <v>700.9</v>
      </c>
      <c r="N241" s="12">
        <v>700.9</v>
      </c>
      <c r="O241" s="12">
        <v>700.9</v>
      </c>
      <c r="P241" s="12">
        <v>700.9</v>
      </c>
      <c r="Q241" s="12">
        <v>700.9</v>
      </c>
      <c r="R241" s="32">
        <v>700.9</v>
      </c>
      <c r="S241" s="35">
        <v>700.9</v>
      </c>
      <c r="T241" s="33">
        <v>700.9</v>
      </c>
      <c r="U241" s="33">
        <v>700.9</v>
      </c>
      <c r="V241" s="33">
        <v>700.89743589743591</v>
      </c>
      <c r="W241" s="26">
        <v>701</v>
      </c>
      <c r="X241" s="26">
        <v>701</v>
      </c>
      <c r="Y241" s="26">
        <v>701</v>
      </c>
      <c r="Z241" s="26">
        <v>701</v>
      </c>
      <c r="AA241" s="26">
        <v>701</v>
      </c>
      <c r="AB241" s="26">
        <v>701</v>
      </c>
      <c r="AC241" s="26">
        <v>700.89743589743591</v>
      </c>
      <c r="AD241" s="26">
        <v>700.89743589743591</v>
      </c>
      <c r="AE241" s="26">
        <v>700.89738461538457</v>
      </c>
      <c r="AF241" s="12">
        <f t="shared" si="16"/>
        <v>15420.389692307688</v>
      </c>
      <c r="AG241" s="6"/>
    </row>
    <row r="242" spans="2:33" x14ac:dyDescent="0.2">
      <c r="B242" s="1" t="s">
        <v>11</v>
      </c>
      <c r="C242" s="19">
        <v>42129</v>
      </c>
      <c r="D242" s="12"/>
      <c r="E242" s="12"/>
      <c r="F242" s="12"/>
      <c r="G242" s="12"/>
      <c r="H242" s="12"/>
      <c r="I242" s="12"/>
      <c r="J242" s="12">
        <v>432.19</v>
      </c>
      <c r="K242" s="12">
        <v>496.22</v>
      </c>
      <c r="L242" s="12">
        <v>496.22</v>
      </c>
      <c r="M242" s="12">
        <v>496.22</v>
      </c>
      <c r="N242" s="12">
        <v>496.22</v>
      </c>
      <c r="O242" s="12">
        <v>496.22</v>
      </c>
      <c r="P242" s="12">
        <v>496.22</v>
      </c>
      <c r="Q242" s="12">
        <v>496.22</v>
      </c>
      <c r="R242" s="32">
        <v>496.22</v>
      </c>
      <c r="S242" s="35">
        <v>496.22</v>
      </c>
      <c r="T242" s="33">
        <v>496.22</v>
      </c>
      <c r="U242" s="33">
        <v>496.22</v>
      </c>
      <c r="V242" s="33">
        <v>496.21794871794873</v>
      </c>
      <c r="W242" s="26">
        <v>496</v>
      </c>
      <c r="X242" s="26">
        <v>496</v>
      </c>
      <c r="Y242" s="26">
        <v>496</v>
      </c>
      <c r="Z242" s="26">
        <v>496</v>
      </c>
      <c r="AA242" s="26">
        <v>496</v>
      </c>
      <c r="AB242" s="26">
        <v>496</v>
      </c>
      <c r="AC242" s="26">
        <v>496.21794871794873</v>
      </c>
      <c r="AD242" s="26">
        <v>496.21794871794873</v>
      </c>
      <c r="AE242" s="26">
        <v>496.21789743589738</v>
      </c>
      <c r="AF242" s="12">
        <f t="shared" si="16"/>
        <v>10851.481743589746</v>
      </c>
      <c r="AG242" s="6"/>
    </row>
    <row r="243" spans="2:33" x14ac:dyDescent="0.2">
      <c r="B243" s="1" t="s">
        <v>12</v>
      </c>
      <c r="C243" s="19">
        <v>42125</v>
      </c>
      <c r="D243" s="12"/>
      <c r="E243" s="12"/>
      <c r="F243" s="12"/>
      <c r="G243" s="12"/>
      <c r="H243" s="12"/>
      <c r="I243" s="12"/>
      <c r="J243" s="12"/>
      <c r="K243" s="12">
        <v>874</v>
      </c>
      <c r="L243" s="12">
        <v>492.62</v>
      </c>
      <c r="M243" s="12">
        <v>492.62</v>
      </c>
      <c r="N243" s="12">
        <v>492.62</v>
      </c>
      <c r="O243" s="12">
        <v>492.62</v>
      </c>
      <c r="P243" s="12">
        <v>492.62</v>
      </c>
      <c r="Q243" s="12">
        <v>492.62</v>
      </c>
      <c r="R243" s="32">
        <v>492.62</v>
      </c>
      <c r="S243" s="35">
        <v>492.62</v>
      </c>
      <c r="T243" s="33">
        <v>492.62</v>
      </c>
      <c r="U243" s="33">
        <v>492.62</v>
      </c>
      <c r="V243" s="33">
        <v>492.61794871794871</v>
      </c>
      <c r="W243" s="26">
        <v>493</v>
      </c>
      <c r="X243" s="26">
        <v>493</v>
      </c>
      <c r="Y243" s="26">
        <v>493</v>
      </c>
      <c r="Z243" s="26">
        <v>493</v>
      </c>
      <c r="AA243" s="26">
        <v>493</v>
      </c>
      <c r="AB243" s="26">
        <v>493</v>
      </c>
      <c r="AC243" s="26">
        <v>492.61794871794871</v>
      </c>
      <c r="AD243" s="26">
        <v>492.61794871794871</v>
      </c>
      <c r="AE243" s="26">
        <v>492.61789743589736</v>
      </c>
      <c r="AF243" s="12">
        <f t="shared" si="16"/>
        <v>10728.671743589743</v>
      </c>
      <c r="AG243" s="6"/>
    </row>
    <row r="244" spans="2:33" x14ac:dyDescent="0.2">
      <c r="B244" s="1" t="s">
        <v>13</v>
      </c>
      <c r="C244" s="19">
        <v>42130</v>
      </c>
      <c r="D244" s="12"/>
      <c r="E244" s="12"/>
      <c r="F244" s="12"/>
      <c r="G244" s="12"/>
      <c r="H244" s="12"/>
      <c r="I244" s="12"/>
      <c r="J244" s="12"/>
      <c r="K244" s="12">
        <v>1089.03</v>
      </c>
      <c r="L244" s="12">
        <v>592.28</v>
      </c>
      <c r="M244" s="12">
        <v>592.28</v>
      </c>
      <c r="N244" s="12">
        <v>592.28</v>
      </c>
      <c r="O244" s="12">
        <v>592.28</v>
      </c>
      <c r="P244" s="12">
        <v>592.28</v>
      </c>
      <c r="Q244" s="12">
        <v>592.28</v>
      </c>
      <c r="R244" s="32">
        <v>592.28</v>
      </c>
      <c r="S244" s="35">
        <v>592.28</v>
      </c>
      <c r="T244" s="33">
        <v>592.28</v>
      </c>
      <c r="U244" s="33">
        <v>592.28</v>
      </c>
      <c r="V244" s="33">
        <v>592.27692307692303</v>
      </c>
      <c r="W244" s="26">
        <v>592</v>
      </c>
      <c r="X244" s="26">
        <v>592</v>
      </c>
      <c r="Y244" s="26">
        <v>592</v>
      </c>
      <c r="Z244" s="26">
        <v>592</v>
      </c>
      <c r="AA244" s="26">
        <v>592</v>
      </c>
      <c r="AB244" s="26">
        <v>592</v>
      </c>
      <c r="AC244" s="26">
        <v>592.27692307692303</v>
      </c>
      <c r="AD244" s="26">
        <v>592.27692307692303</v>
      </c>
      <c r="AE244" s="26">
        <v>592.27651282051272</v>
      </c>
      <c r="AF244" s="12">
        <f t="shared" si="16"/>
        <v>12932.937282051278</v>
      </c>
      <c r="AG244" s="6"/>
    </row>
    <row r="245" spans="2:33" x14ac:dyDescent="0.2">
      <c r="B245" s="1" t="s">
        <v>14</v>
      </c>
      <c r="C245" s="19">
        <v>42146</v>
      </c>
      <c r="D245" s="12"/>
      <c r="E245" s="12"/>
      <c r="F245" s="12"/>
      <c r="G245" s="12"/>
      <c r="H245" s="12"/>
      <c r="I245" s="12"/>
      <c r="J245" s="12"/>
      <c r="K245" s="12"/>
      <c r="L245" s="12">
        <v>1599.2</v>
      </c>
      <c r="M245" s="12">
        <v>688.54</v>
      </c>
      <c r="N245" s="12">
        <v>688.54</v>
      </c>
      <c r="O245" s="12">
        <v>688.54</v>
      </c>
      <c r="P245" s="12">
        <v>688.54</v>
      </c>
      <c r="Q245" s="12">
        <v>688.54</v>
      </c>
      <c r="R245" s="32">
        <v>688.54</v>
      </c>
      <c r="S245" s="35">
        <v>688.54</v>
      </c>
      <c r="T245" s="33">
        <v>688.54</v>
      </c>
      <c r="U245" s="33">
        <v>688.54</v>
      </c>
      <c r="V245" s="33">
        <v>688.54487179487182</v>
      </c>
      <c r="W245" s="26">
        <v>689</v>
      </c>
      <c r="X245" s="26">
        <v>689</v>
      </c>
      <c r="Y245" s="26">
        <v>689</v>
      </c>
      <c r="Z245" s="26">
        <v>689</v>
      </c>
      <c r="AA245" s="26">
        <v>689</v>
      </c>
      <c r="AB245" s="26">
        <v>689</v>
      </c>
      <c r="AC245" s="26">
        <v>688.54487179487182</v>
      </c>
      <c r="AD245" s="26">
        <v>688.54487179487182</v>
      </c>
      <c r="AE245" s="26">
        <v>688.54507692307698</v>
      </c>
      <c r="AF245" s="12">
        <f t="shared" si="16"/>
        <v>14684.23969230769</v>
      </c>
      <c r="AG245" s="6"/>
    </row>
    <row r="246" spans="2:33" x14ac:dyDescent="0.2">
      <c r="B246" s="1" t="s">
        <v>15</v>
      </c>
      <c r="C246" s="19">
        <v>42160</v>
      </c>
      <c r="D246" s="12"/>
      <c r="E246" s="12"/>
      <c r="F246" s="12"/>
      <c r="G246" s="12"/>
      <c r="H246" s="12"/>
      <c r="I246" s="12"/>
      <c r="J246" s="12"/>
      <c r="K246" s="12"/>
      <c r="L246" s="12">
        <v>1277.67</v>
      </c>
      <c r="M246" s="12">
        <v>694.87</v>
      </c>
      <c r="N246" s="12">
        <v>694.87</v>
      </c>
      <c r="O246" s="12">
        <v>694.87</v>
      </c>
      <c r="P246" s="12">
        <v>694.87</v>
      </c>
      <c r="Q246" s="12">
        <v>694.87</v>
      </c>
      <c r="R246" s="32">
        <v>694.87</v>
      </c>
      <c r="S246" s="35">
        <v>694.87</v>
      </c>
      <c r="T246" s="33">
        <v>694.87</v>
      </c>
      <c r="U246" s="33">
        <v>694.87</v>
      </c>
      <c r="V246" s="33">
        <v>694.87179487179469</v>
      </c>
      <c r="W246" s="26">
        <v>695</v>
      </c>
      <c r="X246" s="26">
        <v>695</v>
      </c>
      <c r="Y246" s="26">
        <v>695</v>
      </c>
      <c r="Z246" s="26">
        <v>695</v>
      </c>
      <c r="AA246" s="26">
        <v>695</v>
      </c>
      <c r="AB246" s="26">
        <v>695</v>
      </c>
      <c r="AC246" s="26">
        <v>694.87179487179469</v>
      </c>
      <c r="AD246" s="26">
        <v>694.87179487179469</v>
      </c>
      <c r="AE246" s="26">
        <v>694.87158974358965</v>
      </c>
      <c r="AF246" s="12">
        <f t="shared" si="16"/>
        <v>14480.986974358973</v>
      </c>
      <c r="AG246" s="6"/>
    </row>
    <row r="247" spans="2:33" x14ac:dyDescent="0.2">
      <c r="B247" s="1" t="s">
        <v>16</v>
      </c>
      <c r="C247" s="19">
        <v>42160</v>
      </c>
      <c r="D247" s="12"/>
      <c r="E247" s="12"/>
      <c r="F247" s="12"/>
      <c r="G247" s="12"/>
      <c r="H247" s="12"/>
      <c r="I247" s="12"/>
      <c r="J247" s="12"/>
      <c r="K247" s="12">
        <v>362.18</v>
      </c>
      <c r="L247" s="12">
        <v>431.83</v>
      </c>
      <c r="M247" s="12">
        <v>431.83</v>
      </c>
      <c r="N247" s="12">
        <v>431.83</v>
      </c>
      <c r="O247" s="12">
        <v>431.83</v>
      </c>
      <c r="P247" s="12">
        <v>431.83</v>
      </c>
      <c r="Q247" s="12">
        <v>431.83</v>
      </c>
      <c r="R247" s="32">
        <v>431.83</v>
      </c>
      <c r="S247" s="35">
        <v>479.42</v>
      </c>
      <c r="T247" s="33">
        <v>479.42</v>
      </c>
      <c r="U247" s="33">
        <v>479.42</v>
      </c>
      <c r="V247" s="33">
        <v>479.42307692307685</v>
      </c>
      <c r="W247" s="26">
        <v>479</v>
      </c>
      <c r="X247" s="26">
        <v>479</v>
      </c>
      <c r="Y247" s="26">
        <v>479</v>
      </c>
      <c r="Z247" s="26">
        <v>479</v>
      </c>
      <c r="AA247" s="26">
        <v>479</v>
      </c>
      <c r="AB247" s="26">
        <v>479</v>
      </c>
      <c r="AC247" s="26">
        <v>479.42307692307685</v>
      </c>
      <c r="AD247" s="26">
        <v>479.42307692307685</v>
      </c>
      <c r="AE247" s="26">
        <v>479.42348717948721</v>
      </c>
      <c r="AF247" s="12">
        <f t="shared" si="16"/>
        <v>9614.9427179487175</v>
      </c>
      <c r="AG247" s="6"/>
    </row>
    <row r="248" spans="2:33" x14ac:dyDescent="0.2">
      <c r="B248" s="1" t="s">
        <v>17</v>
      </c>
      <c r="C248" s="19">
        <v>42170</v>
      </c>
      <c r="D248" s="12"/>
      <c r="E248" s="12"/>
      <c r="F248" s="12"/>
      <c r="G248" s="12"/>
      <c r="H248" s="12"/>
      <c r="I248" s="12"/>
      <c r="J248" s="12"/>
      <c r="K248" s="12"/>
      <c r="L248" s="12">
        <v>757.19</v>
      </c>
      <c r="M248" s="12">
        <v>499.42</v>
      </c>
      <c r="N248" s="12">
        <v>499.42</v>
      </c>
      <c r="O248" s="12">
        <v>499.42</v>
      </c>
      <c r="P248" s="12">
        <v>499.42</v>
      </c>
      <c r="Q248" s="12">
        <v>499.42</v>
      </c>
      <c r="R248" s="32">
        <v>499.42</v>
      </c>
      <c r="S248" s="35">
        <v>499.42</v>
      </c>
      <c r="T248" s="33">
        <v>499.42</v>
      </c>
      <c r="U248" s="33">
        <v>499.42</v>
      </c>
      <c r="V248" s="33">
        <v>499.42307692307685</v>
      </c>
      <c r="W248" s="26">
        <v>499</v>
      </c>
      <c r="X248" s="26">
        <v>499</v>
      </c>
      <c r="Y248" s="26">
        <v>499</v>
      </c>
      <c r="Z248" s="26">
        <v>499</v>
      </c>
      <c r="AA248" s="26">
        <v>499</v>
      </c>
      <c r="AB248" s="26">
        <v>499</v>
      </c>
      <c r="AC248" s="26">
        <v>499.42307692307685</v>
      </c>
      <c r="AD248" s="26">
        <v>499.42307692307685</v>
      </c>
      <c r="AE248" s="26">
        <v>499.42348717948721</v>
      </c>
      <c r="AF248" s="12">
        <f t="shared" si="16"/>
        <v>10243.662717948717</v>
      </c>
      <c r="AG248" s="6"/>
    </row>
    <row r="249" spans="2:33" x14ac:dyDescent="0.2">
      <c r="B249" s="1" t="s">
        <v>18</v>
      </c>
      <c r="C249" s="19">
        <v>42185</v>
      </c>
      <c r="D249" s="12"/>
      <c r="E249" s="12"/>
      <c r="F249" s="12"/>
      <c r="G249" s="12"/>
      <c r="H249" s="12"/>
      <c r="I249" s="12"/>
      <c r="J249" s="12"/>
      <c r="K249" s="12"/>
      <c r="L249" s="12">
        <v>572.51</v>
      </c>
      <c r="M249" s="12">
        <v>554.62</v>
      </c>
      <c r="N249" s="12">
        <v>554.62</v>
      </c>
      <c r="O249" s="12">
        <v>554.62</v>
      </c>
      <c r="P249" s="12">
        <v>554.62</v>
      </c>
      <c r="Q249" s="12">
        <v>554.62</v>
      </c>
      <c r="R249" s="32">
        <v>554.62</v>
      </c>
      <c r="S249" s="35">
        <v>554.62</v>
      </c>
      <c r="T249" s="33">
        <v>554.62</v>
      </c>
      <c r="U249" s="33">
        <v>554.62</v>
      </c>
      <c r="V249" s="33">
        <v>554.61538461538453</v>
      </c>
      <c r="W249" s="26">
        <v>555</v>
      </c>
      <c r="X249" s="26">
        <v>555</v>
      </c>
      <c r="Y249" s="26">
        <v>555</v>
      </c>
      <c r="Z249" s="26">
        <v>555</v>
      </c>
      <c r="AA249" s="26">
        <v>555</v>
      </c>
      <c r="AB249" s="26">
        <v>555</v>
      </c>
      <c r="AC249" s="26">
        <v>554.61538461538453</v>
      </c>
      <c r="AD249" s="26">
        <v>554.61538461538453</v>
      </c>
      <c r="AE249" s="26">
        <v>554.61543589743599</v>
      </c>
      <c r="AF249" s="12">
        <f t="shared" si="16"/>
        <v>11112.551589743589</v>
      </c>
      <c r="AG249" s="6"/>
    </row>
    <row r="250" spans="2:33" x14ac:dyDescent="0.2">
      <c r="B250" s="1" t="s">
        <v>19</v>
      </c>
      <c r="C250" s="19">
        <v>42174</v>
      </c>
      <c r="D250" s="12"/>
      <c r="E250" s="12"/>
      <c r="F250" s="12"/>
      <c r="G250" s="12"/>
      <c r="H250" s="12"/>
      <c r="I250" s="12"/>
      <c r="J250" s="12"/>
      <c r="K250" s="12"/>
      <c r="L250" s="12">
        <v>900.85</v>
      </c>
      <c r="M250" s="12">
        <v>649.45000000000005</v>
      </c>
      <c r="N250" s="12">
        <v>649.45000000000005</v>
      </c>
      <c r="O250" s="12">
        <v>649.45000000000005</v>
      </c>
      <c r="P250" s="12">
        <v>649.45000000000005</v>
      </c>
      <c r="Q250" s="12">
        <v>649.45000000000005</v>
      </c>
      <c r="R250" s="32">
        <v>649.45000000000005</v>
      </c>
      <c r="S250" s="35">
        <v>649.45000000000005</v>
      </c>
      <c r="T250" s="33">
        <v>649.45000000000005</v>
      </c>
      <c r="U250" s="33">
        <v>649.45000000000005</v>
      </c>
      <c r="V250" s="33">
        <v>649.4487179487179</v>
      </c>
      <c r="W250" s="26">
        <v>649</v>
      </c>
      <c r="X250" s="26">
        <v>649</v>
      </c>
      <c r="Y250" s="26">
        <v>649</v>
      </c>
      <c r="Z250" s="26">
        <v>649</v>
      </c>
      <c r="AA250" s="26">
        <v>649</v>
      </c>
      <c r="AB250" s="26">
        <v>649</v>
      </c>
      <c r="AC250" s="26">
        <v>649.4487179487179</v>
      </c>
      <c r="AD250" s="26">
        <v>649.4487179487179</v>
      </c>
      <c r="AE250" s="26">
        <v>649.44876923076924</v>
      </c>
      <c r="AF250" s="12">
        <f t="shared" si="16"/>
        <v>13237.694923076922</v>
      </c>
      <c r="AG250" s="6"/>
    </row>
    <row r="251" spans="2:33" x14ac:dyDescent="0.2">
      <c r="B251" s="1" t="s">
        <v>20</v>
      </c>
      <c r="C251" s="19">
        <v>42179</v>
      </c>
      <c r="D251" s="12"/>
      <c r="E251" s="12"/>
      <c r="F251" s="12"/>
      <c r="G251" s="12"/>
      <c r="H251" s="12"/>
      <c r="I251" s="12"/>
      <c r="J251" s="12"/>
      <c r="K251" s="12"/>
      <c r="L251" s="12">
        <v>777.58</v>
      </c>
      <c r="M251" s="12">
        <v>634.34</v>
      </c>
      <c r="N251" s="12">
        <v>634.34</v>
      </c>
      <c r="O251" s="12">
        <v>634.34</v>
      </c>
      <c r="P251" s="12">
        <v>634.34</v>
      </c>
      <c r="Q251" s="12">
        <v>634.34</v>
      </c>
      <c r="R251" s="32">
        <v>634.34</v>
      </c>
      <c r="S251" s="35">
        <v>634.34</v>
      </c>
      <c r="T251" s="33">
        <v>634.34</v>
      </c>
      <c r="U251" s="33">
        <v>634.34</v>
      </c>
      <c r="V251" s="33">
        <v>634.34102564102557</v>
      </c>
      <c r="W251" s="26">
        <v>634</v>
      </c>
      <c r="X251" s="26">
        <v>634</v>
      </c>
      <c r="Y251" s="26">
        <v>634</v>
      </c>
      <c r="Z251" s="26">
        <v>634</v>
      </c>
      <c r="AA251" s="26">
        <v>634</v>
      </c>
      <c r="AB251" s="26">
        <v>634</v>
      </c>
      <c r="AC251" s="26">
        <v>634.34102564102557</v>
      </c>
      <c r="AD251" s="26">
        <v>634.34102564102557</v>
      </c>
      <c r="AE251" s="26">
        <v>634.34138461538453</v>
      </c>
      <c r="AF251" s="12">
        <f t="shared" si="16"/>
        <v>12828.004461538465</v>
      </c>
      <c r="AG251" s="6"/>
    </row>
    <row r="252" spans="2:33" x14ac:dyDescent="0.2">
      <c r="B252" s="1" t="s">
        <v>21</v>
      </c>
      <c r="C252" s="19">
        <v>42185</v>
      </c>
      <c r="D252" s="12"/>
      <c r="E252" s="12"/>
      <c r="F252" s="12"/>
      <c r="G252" s="12"/>
      <c r="H252" s="12"/>
      <c r="I252" s="12"/>
      <c r="J252" s="12"/>
      <c r="K252" s="12"/>
      <c r="L252" s="12">
        <v>706</v>
      </c>
      <c r="M252" s="12">
        <v>683.94</v>
      </c>
      <c r="N252" s="12">
        <v>683.94</v>
      </c>
      <c r="O252" s="12">
        <v>683.94</v>
      </c>
      <c r="P252" s="12">
        <v>683.94</v>
      </c>
      <c r="Q252" s="12">
        <v>683.94</v>
      </c>
      <c r="R252" s="32">
        <v>683.94</v>
      </c>
      <c r="S252" s="35">
        <v>683.94</v>
      </c>
      <c r="T252" s="33">
        <v>683.94</v>
      </c>
      <c r="U252" s="33">
        <v>683.94</v>
      </c>
      <c r="V252" s="33">
        <v>683.94230769230774</v>
      </c>
      <c r="W252" s="26">
        <v>684</v>
      </c>
      <c r="X252" s="26">
        <v>684</v>
      </c>
      <c r="Y252" s="26">
        <v>684</v>
      </c>
      <c r="Z252" s="26">
        <v>684</v>
      </c>
      <c r="AA252" s="26">
        <v>684</v>
      </c>
      <c r="AB252" s="26">
        <v>684</v>
      </c>
      <c r="AC252" s="26">
        <v>683.94230769230774</v>
      </c>
      <c r="AD252" s="26">
        <v>683.94230769230774</v>
      </c>
      <c r="AE252" s="26">
        <v>683.94194871794878</v>
      </c>
      <c r="AF252" s="12">
        <f t="shared" si="16"/>
        <v>13701.228871794878</v>
      </c>
      <c r="AG252" s="6"/>
    </row>
    <row r="253" spans="2:33" x14ac:dyDescent="0.2">
      <c r="B253" s="1" t="s">
        <v>22</v>
      </c>
      <c r="C253" s="19">
        <v>42191</v>
      </c>
      <c r="D253" s="12"/>
      <c r="E253" s="12"/>
      <c r="F253" s="12"/>
      <c r="G253" s="12"/>
      <c r="H253" s="12"/>
      <c r="I253" s="12"/>
      <c r="J253" s="12"/>
      <c r="K253" s="12"/>
      <c r="L253" s="12"/>
      <c r="M253" s="12">
        <v>2411.59</v>
      </c>
      <c r="N253" s="12">
        <v>1311.57</v>
      </c>
      <c r="O253" s="12">
        <v>1311.57</v>
      </c>
      <c r="P253" s="12">
        <v>1311.57</v>
      </c>
      <c r="Q253" s="12">
        <v>1311.57</v>
      </c>
      <c r="R253" s="32">
        <v>1311.57</v>
      </c>
      <c r="S253" s="35">
        <v>1311.57</v>
      </c>
      <c r="T253" s="33">
        <v>1311.57</v>
      </c>
      <c r="U253" s="33">
        <v>1311.57</v>
      </c>
      <c r="V253" s="33">
        <v>1311.5676746666668</v>
      </c>
      <c r="W253" s="26">
        <v>1312</v>
      </c>
      <c r="X253" s="26">
        <v>1312</v>
      </c>
      <c r="Y253" s="26">
        <v>1312</v>
      </c>
      <c r="Z253" s="26">
        <v>1312</v>
      </c>
      <c r="AA253" s="26">
        <v>1312</v>
      </c>
      <c r="AB253" s="26">
        <v>1312</v>
      </c>
      <c r="AC253" s="26">
        <v>1311.5676746666668</v>
      </c>
      <c r="AD253" s="26">
        <v>1311.5676746666668</v>
      </c>
      <c r="AE253" s="26">
        <v>1311.568</v>
      </c>
      <c r="AF253" s="12">
        <f t="shared" si="16"/>
        <v>26022.421023999996</v>
      </c>
      <c r="AG253" s="6"/>
    </row>
    <row r="254" spans="2:33" x14ac:dyDescent="0.2">
      <c r="B254" s="1" t="s">
        <v>23</v>
      </c>
      <c r="C254" s="19">
        <v>42200</v>
      </c>
      <c r="D254" s="27"/>
      <c r="E254" s="12"/>
      <c r="F254" s="12"/>
      <c r="G254" s="12"/>
      <c r="H254" s="12"/>
      <c r="I254" s="12"/>
      <c r="J254" s="12"/>
      <c r="K254" s="12"/>
      <c r="L254" s="12"/>
      <c r="M254" s="12">
        <v>748.73</v>
      </c>
      <c r="N254" s="12">
        <v>483.56</v>
      </c>
      <c r="O254" s="12">
        <v>483.56</v>
      </c>
      <c r="P254" s="12">
        <v>483.56</v>
      </c>
      <c r="Q254" s="12">
        <v>483.56</v>
      </c>
      <c r="R254" s="32">
        <v>483.56</v>
      </c>
      <c r="S254" s="35">
        <v>483.56</v>
      </c>
      <c r="T254" s="33">
        <v>483.56</v>
      </c>
      <c r="U254" s="33">
        <v>483.56</v>
      </c>
      <c r="V254" s="33">
        <v>483.55769230769226</v>
      </c>
      <c r="W254" s="26">
        <v>484</v>
      </c>
      <c r="X254" s="26">
        <v>484</v>
      </c>
      <c r="Y254" s="26">
        <v>484</v>
      </c>
      <c r="Z254" s="26">
        <v>484</v>
      </c>
      <c r="AA254" s="26">
        <v>484</v>
      </c>
      <c r="AB254" s="26">
        <v>484</v>
      </c>
      <c r="AC254" s="26">
        <v>483.55769230769226</v>
      </c>
      <c r="AD254" s="26">
        <v>483.55769230769226</v>
      </c>
      <c r="AE254" s="26">
        <v>483.55805128205134</v>
      </c>
      <c r="AF254" s="12">
        <f t="shared" si="16"/>
        <v>9455.441128205126</v>
      </c>
      <c r="AG254" s="6"/>
    </row>
    <row r="255" spans="2:33" x14ac:dyDescent="0.2">
      <c r="B255" s="1" t="s">
        <v>24</v>
      </c>
      <c r="C255" s="19">
        <v>42201</v>
      </c>
      <c r="D255" s="12"/>
      <c r="E255" s="12"/>
      <c r="F255" s="12"/>
      <c r="G255" s="12"/>
      <c r="H255" s="12"/>
      <c r="I255" s="12"/>
      <c r="J255" s="12"/>
      <c r="K255" s="12"/>
      <c r="L255" s="12"/>
      <c r="M255" s="12">
        <v>1988.51</v>
      </c>
      <c r="N255" s="12">
        <v>1311.57</v>
      </c>
      <c r="O255" s="12">
        <v>1311.57</v>
      </c>
      <c r="P255" s="12">
        <v>1311.57</v>
      </c>
      <c r="Q255" s="12">
        <v>1311.57</v>
      </c>
      <c r="R255" s="32">
        <v>1311.57</v>
      </c>
      <c r="S255" s="35">
        <v>1311.57</v>
      </c>
      <c r="T255" s="33">
        <v>1311.57</v>
      </c>
      <c r="U255" s="33">
        <v>1311.57</v>
      </c>
      <c r="V255" s="33">
        <v>1311.5676746666668</v>
      </c>
      <c r="W255" s="26">
        <v>1312</v>
      </c>
      <c r="X255" s="26">
        <v>1312</v>
      </c>
      <c r="Y255" s="26">
        <v>1312</v>
      </c>
      <c r="Z255" s="26">
        <v>1312</v>
      </c>
      <c r="AA255" s="26">
        <v>1312</v>
      </c>
      <c r="AB255" s="26">
        <v>1312</v>
      </c>
      <c r="AC255" s="26">
        <v>1311.5676746666668</v>
      </c>
      <c r="AD255" s="26">
        <v>1311.5676746666668</v>
      </c>
      <c r="AE255" s="26">
        <v>1311.568</v>
      </c>
      <c r="AF255" s="12">
        <f t="shared" si="16"/>
        <v>25599.341023999994</v>
      </c>
      <c r="AG255" s="6"/>
    </row>
    <row r="256" spans="2:33" x14ac:dyDescent="0.2">
      <c r="B256" s="1" t="s">
        <v>25</v>
      </c>
      <c r="C256" s="19">
        <v>42213</v>
      </c>
      <c r="D256" s="12"/>
      <c r="E256" s="12"/>
      <c r="F256" s="12"/>
      <c r="G256" s="12"/>
      <c r="H256" s="12"/>
      <c r="I256" s="12"/>
      <c r="J256" s="12"/>
      <c r="K256" s="12"/>
      <c r="L256" s="12"/>
      <c r="M256" s="12">
        <v>677.2</v>
      </c>
      <c r="N256" s="12">
        <v>599.80999999999995</v>
      </c>
      <c r="O256" s="12">
        <v>615.66999999999996</v>
      </c>
      <c r="P256" s="12">
        <v>615.66999999999996</v>
      </c>
      <c r="Q256" s="12">
        <v>615.66999999999996</v>
      </c>
      <c r="R256" s="32">
        <v>615.66999999999996</v>
      </c>
      <c r="S256" s="35">
        <v>615.66999999999996</v>
      </c>
      <c r="T256" s="33">
        <v>615.66999999999996</v>
      </c>
      <c r="U256" s="33">
        <v>615.66999999999996</v>
      </c>
      <c r="V256" s="33">
        <v>615.67307692307691</v>
      </c>
      <c r="W256" s="26">
        <v>616</v>
      </c>
      <c r="X256" s="26">
        <v>616</v>
      </c>
      <c r="Y256" s="26">
        <v>616</v>
      </c>
      <c r="Z256" s="26">
        <v>616</v>
      </c>
      <c r="AA256" s="26">
        <v>616</v>
      </c>
      <c r="AB256" s="26">
        <v>616</v>
      </c>
      <c r="AC256" s="26">
        <v>615.67307692307691</v>
      </c>
      <c r="AD256" s="26">
        <v>615.67307692307691</v>
      </c>
      <c r="AE256" s="26">
        <v>615.67348717948732</v>
      </c>
      <c r="AF256" s="12">
        <f t="shared" si="16"/>
        <v>11745.392717948716</v>
      </c>
      <c r="AG256" s="6"/>
    </row>
    <row r="257" spans="2:33" x14ac:dyDescent="0.2">
      <c r="B257" s="1" t="s">
        <v>26</v>
      </c>
      <c r="C257" s="19">
        <v>42213</v>
      </c>
      <c r="D257" s="12"/>
      <c r="E257" s="12"/>
      <c r="F257" s="12"/>
      <c r="G257" s="12"/>
      <c r="H257" s="12"/>
      <c r="I257" s="12"/>
      <c r="J257" s="12"/>
      <c r="K257" s="12"/>
      <c r="L257" s="12"/>
      <c r="M257" s="12">
        <v>617.6</v>
      </c>
      <c r="N257" s="12">
        <v>547.02</v>
      </c>
      <c r="O257" s="12">
        <v>547.02</v>
      </c>
      <c r="P257" s="12">
        <v>547.02</v>
      </c>
      <c r="Q257" s="12">
        <v>547.02</v>
      </c>
      <c r="R257" s="32">
        <v>547.02</v>
      </c>
      <c r="S257" s="35">
        <v>547.02</v>
      </c>
      <c r="T257" s="33">
        <v>547.02</v>
      </c>
      <c r="U257" s="33">
        <v>547.02</v>
      </c>
      <c r="V257" s="33">
        <v>547.01923076923072</v>
      </c>
      <c r="W257" s="26">
        <v>547</v>
      </c>
      <c r="X257" s="26">
        <v>547</v>
      </c>
      <c r="Y257" s="26">
        <v>547</v>
      </c>
      <c r="Z257" s="26">
        <v>547</v>
      </c>
      <c r="AA257" s="26">
        <v>547</v>
      </c>
      <c r="AB257" s="26">
        <v>547</v>
      </c>
      <c r="AC257" s="26">
        <v>547.01923076923072</v>
      </c>
      <c r="AD257" s="26">
        <v>547.01923076923072</v>
      </c>
      <c r="AE257" s="26">
        <v>547.01979487179494</v>
      </c>
      <c r="AF257" s="12">
        <f t="shared" si="16"/>
        <v>10463.837487179486</v>
      </c>
      <c r="AG257" s="6"/>
    </row>
    <row r="258" spans="2:33" x14ac:dyDescent="0.2">
      <c r="B258" s="1" t="s">
        <v>27</v>
      </c>
      <c r="C258" s="19">
        <v>42235</v>
      </c>
      <c r="D258" s="12"/>
      <c r="E258" s="12"/>
      <c r="F258" s="12"/>
      <c r="G258" s="12"/>
      <c r="H258" s="12"/>
      <c r="I258" s="12"/>
      <c r="J258" s="12"/>
      <c r="K258" s="12"/>
      <c r="L258" s="12"/>
      <c r="M258" s="12">
        <v>550.01</v>
      </c>
      <c r="N258" s="12">
        <v>1311.57</v>
      </c>
      <c r="O258" s="12">
        <v>1311.57</v>
      </c>
      <c r="P258" s="12">
        <v>1311.57</v>
      </c>
      <c r="Q258" s="12">
        <v>1311.57</v>
      </c>
      <c r="R258" s="32">
        <v>1311.57</v>
      </c>
      <c r="S258" s="35">
        <v>1311.57</v>
      </c>
      <c r="T258" s="33">
        <v>1311.57</v>
      </c>
      <c r="U258" s="33">
        <v>1311.57</v>
      </c>
      <c r="V258" s="33">
        <v>1311.5676746666668</v>
      </c>
      <c r="W258" s="26">
        <v>1312</v>
      </c>
      <c r="X258" s="26">
        <v>1312</v>
      </c>
      <c r="Y258" s="26">
        <v>1312</v>
      </c>
      <c r="Z258" s="26">
        <v>1312</v>
      </c>
      <c r="AA258" s="26">
        <v>1312</v>
      </c>
      <c r="AB258" s="26">
        <v>1312</v>
      </c>
      <c r="AC258" s="26">
        <v>1311.5676746666668</v>
      </c>
      <c r="AD258" s="26">
        <v>1311.5676746666668</v>
      </c>
      <c r="AE258" s="26">
        <v>1311.568</v>
      </c>
      <c r="AF258" s="12">
        <f t="shared" si="16"/>
        <v>24160.841023999994</v>
      </c>
      <c r="AG258" s="6"/>
    </row>
    <row r="259" spans="2:33" x14ac:dyDescent="0.2">
      <c r="B259" s="1" t="s">
        <v>28</v>
      </c>
      <c r="C259" s="19">
        <v>42243</v>
      </c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>
        <v>1084.94</v>
      </c>
      <c r="O259" s="12">
        <v>934.26</v>
      </c>
      <c r="P259" s="12">
        <v>934.26</v>
      </c>
      <c r="Q259" s="12">
        <v>934.26</v>
      </c>
      <c r="R259" s="32">
        <v>934.26</v>
      </c>
      <c r="S259" s="35">
        <v>934.26</v>
      </c>
      <c r="T259" s="33">
        <v>934.26</v>
      </c>
      <c r="U259" s="33">
        <v>934.26</v>
      </c>
      <c r="V259" s="33">
        <v>934.2564102564105</v>
      </c>
      <c r="W259" s="26">
        <v>934</v>
      </c>
      <c r="X259" s="26">
        <v>934</v>
      </c>
      <c r="Y259" s="26">
        <v>934</v>
      </c>
      <c r="Z259" s="26">
        <v>934</v>
      </c>
      <c r="AA259" s="26">
        <v>934</v>
      </c>
      <c r="AB259" s="26">
        <v>934</v>
      </c>
      <c r="AC259" s="26">
        <v>934.2564102564105</v>
      </c>
      <c r="AD259" s="26">
        <v>934.2564102564105</v>
      </c>
      <c r="AE259" s="26">
        <v>934.25682051282058</v>
      </c>
      <c r="AF259" s="12">
        <f t="shared" si="16"/>
        <v>16965.786051282052</v>
      </c>
      <c r="AG259" s="6"/>
    </row>
    <row r="260" spans="2:33" x14ac:dyDescent="0.2">
      <c r="B260" s="1" t="s">
        <v>29</v>
      </c>
      <c r="C260" s="19">
        <v>42268</v>
      </c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>
        <v>529.20000000000005</v>
      </c>
      <c r="O260" s="12">
        <v>1221.23</v>
      </c>
      <c r="P260" s="12">
        <v>1221.23</v>
      </c>
      <c r="Q260" s="12">
        <v>1221.23</v>
      </c>
      <c r="R260" s="32">
        <v>1221.23</v>
      </c>
      <c r="S260" s="35">
        <v>1221.23</v>
      </c>
      <c r="T260" s="33">
        <v>1221.23</v>
      </c>
      <c r="U260" s="33">
        <v>1221.23</v>
      </c>
      <c r="V260" s="33">
        <v>1221.2307692307691</v>
      </c>
      <c r="W260" s="26">
        <v>1221</v>
      </c>
      <c r="X260" s="26">
        <v>1221</v>
      </c>
      <c r="Y260" s="26">
        <v>1221</v>
      </c>
      <c r="Z260" s="26">
        <v>1221</v>
      </c>
      <c r="AA260" s="26">
        <v>1221</v>
      </c>
      <c r="AB260" s="26">
        <v>1221</v>
      </c>
      <c r="AC260" s="26">
        <v>1221.2307692307691</v>
      </c>
      <c r="AD260" s="26">
        <v>1221.2307692307691</v>
      </c>
      <c r="AE260" s="26">
        <v>1221.2302051282054</v>
      </c>
      <c r="AF260" s="12">
        <f t="shared" si="16"/>
        <v>21288.732512820512</v>
      </c>
      <c r="AG260" s="6"/>
    </row>
    <row r="261" spans="2:33" x14ac:dyDescent="0.2">
      <c r="B261" s="1" t="s">
        <v>30</v>
      </c>
      <c r="C261" s="19">
        <v>42278</v>
      </c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>
        <v>723.21</v>
      </c>
      <c r="P261" s="12">
        <v>723.21</v>
      </c>
      <c r="Q261" s="12">
        <v>723.21</v>
      </c>
      <c r="R261" s="32">
        <v>723.21</v>
      </c>
      <c r="S261" s="35">
        <v>723.21</v>
      </c>
      <c r="T261" s="33">
        <v>723.21</v>
      </c>
      <c r="U261" s="33">
        <v>723.21</v>
      </c>
      <c r="V261" s="33">
        <v>723.20512820512818</v>
      </c>
      <c r="W261" s="26">
        <v>723</v>
      </c>
      <c r="X261" s="26">
        <v>723</v>
      </c>
      <c r="Y261" s="26">
        <v>723</v>
      </c>
      <c r="Z261" s="26">
        <v>723</v>
      </c>
      <c r="AA261" s="26">
        <v>723</v>
      </c>
      <c r="AB261" s="26">
        <v>723</v>
      </c>
      <c r="AC261" s="26">
        <v>723.20512820512818</v>
      </c>
      <c r="AD261" s="26">
        <v>723.20512820512818</v>
      </c>
      <c r="AE261" s="26">
        <v>723.20492307692302</v>
      </c>
      <c r="AF261" s="12">
        <f t="shared" si="16"/>
        <v>12293.290307692308</v>
      </c>
      <c r="AG261" s="6"/>
    </row>
    <row r="262" spans="2:33" x14ac:dyDescent="0.2">
      <c r="B262" s="1" t="s">
        <v>31</v>
      </c>
      <c r="C262" s="19">
        <v>42306</v>
      </c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>
        <v>1017.78</v>
      </c>
      <c r="Q262" s="12">
        <v>925.26</v>
      </c>
      <c r="R262" s="32">
        <v>925.26</v>
      </c>
      <c r="S262" s="35">
        <v>925.26</v>
      </c>
      <c r="T262" s="33">
        <v>925.26</v>
      </c>
      <c r="U262" s="33">
        <v>925.26</v>
      </c>
      <c r="V262" s="33">
        <v>925.2564102564105</v>
      </c>
      <c r="W262" s="26">
        <v>925</v>
      </c>
      <c r="X262" s="26">
        <v>925</v>
      </c>
      <c r="Y262" s="26">
        <v>925</v>
      </c>
      <c r="Z262" s="26">
        <v>925</v>
      </c>
      <c r="AA262" s="26">
        <v>925</v>
      </c>
      <c r="AB262" s="26">
        <v>925</v>
      </c>
      <c r="AC262" s="26">
        <v>925.2564102564105</v>
      </c>
      <c r="AD262" s="26">
        <v>925.2564102564105</v>
      </c>
      <c r="AE262" s="26">
        <v>925.2568205128207</v>
      </c>
      <c r="AF262" s="12">
        <f t="shared" si="16"/>
        <v>14895.106051282053</v>
      </c>
      <c r="AG262" s="6"/>
    </row>
    <row r="263" spans="2:33" x14ac:dyDescent="0.2">
      <c r="B263" s="1" t="s">
        <v>32</v>
      </c>
      <c r="C263" s="19">
        <v>42306</v>
      </c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>
        <v>619.75</v>
      </c>
      <c r="Q263" s="12">
        <v>563.41</v>
      </c>
      <c r="R263" s="32">
        <v>563.41</v>
      </c>
      <c r="S263" s="35">
        <v>563.41</v>
      </c>
      <c r="T263" s="33">
        <v>563.41</v>
      </c>
      <c r="U263" s="33">
        <v>563.41</v>
      </c>
      <c r="V263" s="33">
        <v>563.41282051282053</v>
      </c>
      <c r="W263" s="26">
        <v>563</v>
      </c>
      <c r="X263" s="26">
        <v>563</v>
      </c>
      <c r="Y263" s="26">
        <v>563</v>
      </c>
      <c r="Z263" s="26">
        <v>563</v>
      </c>
      <c r="AA263" s="26">
        <v>563</v>
      </c>
      <c r="AB263" s="26">
        <v>563</v>
      </c>
      <c r="AC263" s="26">
        <v>563.41282051282053</v>
      </c>
      <c r="AD263" s="26">
        <v>563.41282051282053</v>
      </c>
      <c r="AE263" s="26">
        <v>563.41297435897434</v>
      </c>
      <c r="AF263" s="12">
        <f t="shared" si="16"/>
        <v>9068.4514358974357</v>
      </c>
      <c r="AG263" s="6"/>
    </row>
    <row r="264" spans="2:33" x14ac:dyDescent="0.2">
      <c r="B264" s="1" t="s">
        <v>33</v>
      </c>
      <c r="C264" s="19">
        <v>42320</v>
      </c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>
        <v>1648.51</v>
      </c>
      <c r="Q264" s="12">
        <v>2602.9</v>
      </c>
      <c r="R264" s="32">
        <v>2602.9</v>
      </c>
      <c r="S264" s="35">
        <v>2602.9</v>
      </c>
      <c r="T264" s="33">
        <v>2602.9</v>
      </c>
      <c r="U264" s="33">
        <v>2602.9</v>
      </c>
      <c r="V264" s="33">
        <v>2602.9043333333329</v>
      </c>
      <c r="W264" s="26">
        <v>2603</v>
      </c>
      <c r="X264" s="26">
        <v>2603</v>
      </c>
      <c r="Y264" s="26">
        <v>2603</v>
      </c>
      <c r="Z264" s="26">
        <v>2603</v>
      </c>
      <c r="AA264" s="26">
        <v>2603</v>
      </c>
      <c r="AB264" s="26">
        <v>2603</v>
      </c>
      <c r="AC264" s="26">
        <v>2602.9043333333329</v>
      </c>
      <c r="AD264" s="26">
        <v>2602.9043333333329</v>
      </c>
      <c r="AE264" s="26">
        <v>2602.9039999999991</v>
      </c>
      <c r="AF264" s="12">
        <f t="shared" si="16"/>
        <v>40692.627</v>
      </c>
      <c r="AG264" s="6"/>
    </row>
    <row r="265" spans="2:33" x14ac:dyDescent="0.2">
      <c r="B265" s="1" t="s">
        <v>34</v>
      </c>
      <c r="C265" s="19">
        <v>42333</v>
      </c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>
        <v>499.52</v>
      </c>
      <c r="Q265" s="12">
        <v>978.37</v>
      </c>
      <c r="R265" s="32">
        <v>978.37</v>
      </c>
      <c r="S265" s="35">
        <v>978.37</v>
      </c>
      <c r="T265" s="33">
        <v>978.37</v>
      </c>
      <c r="U265" s="33">
        <v>978.37</v>
      </c>
      <c r="V265" s="33">
        <v>978.37180769230747</v>
      </c>
      <c r="W265" s="26">
        <v>978</v>
      </c>
      <c r="X265" s="26">
        <v>978</v>
      </c>
      <c r="Y265" s="26">
        <v>978</v>
      </c>
      <c r="Z265" s="26">
        <v>978</v>
      </c>
      <c r="AA265" s="26">
        <v>978</v>
      </c>
      <c r="AB265" s="26">
        <v>978</v>
      </c>
      <c r="AC265" s="26">
        <v>978.37180769230747</v>
      </c>
      <c r="AD265" s="26">
        <v>978.37180769230747</v>
      </c>
      <c r="AE265" s="26">
        <v>978.37128205128226</v>
      </c>
      <c r="AF265" s="12">
        <f t="shared" si="16"/>
        <v>15172.856705128204</v>
      </c>
      <c r="AG265" s="6"/>
    </row>
    <row r="266" spans="2:33" x14ac:dyDescent="0.2">
      <c r="B266" s="1" t="s">
        <v>35</v>
      </c>
      <c r="C266" s="19">
        <v>42320</v>
      </c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>
        <v>1026.4000000000001</v>
      </c>
      <c r="R266" s="32">
        <v>628.41</v>
      </c>
      <c r="S266" s="35">
        <v>628.41</v>
      </c>
      <c r="T266" s="33">
        <v>628.41</v>
      </c>
      <c r="U266" s="33">
        <v>628.41</v>
      </c>
      <c r="V266" s="33">
        <v>628.41</v>
      </c>
      <c r="W266" s="26">
        <v>628</v>
      </c>
      <c r="X266" s="26">
        <v>628</v>
      </c>
      <c r="Y266" s="26">
        <v>628</v>
      </c>
      <c r="Z266" s="26">
        <v>628</v>
      </c>
      <c r="AA266" s="26">
        <v>628</v>
      </c>
      <c r="AB266" s="26">
        <v>628</v>
      </c>
      <c r="AC266" s="26">
        <v>628.41</v>
      </c>
      <c r="AD266" s="26">
        <v>628.41</v>
      </c>
      <c r="AE266" s="26">
        <v>628.40805128205125</v>
      </c>
      <c r="AF266" s="12">
        <f t="shared" si="16"/>
        <v>9821.6780512820515</v>
      </c>
      <c r="AG266" s="6"/>
    </row>
    <row r="267" spans="2:33" x14ac:dyDescent="0.2">
      <c r="B267" s="1" t="s">
        <v>36</v>
      </c>
      <c r="C267" s="19">
        <v>42324</v>
      </c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>
        <v>2262.2199999999998</v>
      </c>
      <c r="R267" s="32">
        <v>1508.15</v>
      </c>
      <c r="S267" s="35">
        <v>1508.15</v>
      </c>
      <c r="T267" s="33">
        <v>1508.15</v>
      </c>
      <c r="U267" s="33">
        <v>1508.15</v>
      </c>
      <c r="V267" s="33">
        <v>1508.1489358974359</v>
      </c>
      <c r="W267" s="26">
        <v>1508</v>
      </c>
      <c r="X267" s="26">
        <v>1508</v>
      </c>
      <c r="Y267" s="26">
        <v>1508</v>
      </c>
      <c r="Z267" s="26">
        <v>1508</v>
      </c>
      <c r="AA267" s="26">
        <v>1508</v>
      </c>
      <c r="AB267" s="26">
        <v>1508</v>
      </c>
      <c r="AC267" s="26">
        <v>1508.1489358974359</v>
      </c>
      <c r="AD267" s="26">
        <v>1508.1489358974359</v>
      </c>
      <c r="AE267" s="26">
        <v>1508.1482051282053</v>
      </c>
      <c r="AF267" s="12">
        <f t="shared" si="16"/>
        <v>23375.415012820511</v>
      </c>
      <c r="AG267" s="6"/>
    </row>
    <row r="268" spans="2:33" x14ac:dyDescent="0.2">
      <c r="B268" s="1" t="s">
        <v>37</v>
      </c>
      <c r="C268" s="19">
        <v>42328</v>
      </c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>
        <v>5799.21</v>
      </c>
      <c r="R268" s="32">
        <v>4243.32</v>
      </c>
      <c r="S268" s="35">
        <v>4243.32</v>
      </c>
      <c r="T268" s="33">
        <v>4243.32</v>
      </c>
      <c r="U268" s="33">
        <v>4243.32</v>
      </c>
      <c r="V268" s="33">
        <v>4243.3220512820499</v>
      </c>
      <c r="W268" s="26">
        <v>4243</v>
      </c>
      <c r="X268" s="26">
        <v>4243</v>
      </c>
      <c r="Y268" s="26">
        <v>4243</v>
      </c>
      <c r="Z268" s="26">
        <v>4243</v>
      </c>
      <c r="AA268" s="26">
        <v>4243</v>
      </c>
      <c r="AB268" s="26">
        <v>4243</v>
      </c>
      <c r="AC268" s="26">
        <v>4243.3220512820499</v>
      </c>
      <c r="AD268" s="26">
        <v>4243.3220512820499</v>
      </c>
      <c r="AE268" s="26">
        <v>4243.3221025641024</v>
      </c>
      <c r="AF268" s="12">
        <f t="shared" si="16"/>
        <v>65203.778256410245</v>
      </c>
      <c r="AG268" s="6"/>
    </row>
    <row r="269" spans="2:33" x14ac:dyDescent="0.2">
      <c r="B269" s="1" t="s">
        <v>38</v>
      </c>
      <c r="C269" s="19">
        <v>42339</v>
      </c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>
        <v>807.34</v>
      </c>
      <c r="R269" s="32">
        <v>807.34</v>
      </c>
      <c r="S269" s="35">
        <v>807.34</v>
      </c>
      <c r="T269" s="33">
        <v>807.34</v>
      </c>
      <c r="U269" s="33">
        <v>807.34</v>
      </c>
      <c r="V269" s="33">
        <v>807.33948717948738</v>
      </c>
      <c r="W269" s="26">
        <v>807</v>
      </c>
      <c r="X269" s="26">
        <v>807</v>
      </c>
      <c r="Y269" s="26">
        <v>807</v>
      </c>
      <c r="Z269" s="26">
        <v>807</v>
      </c>
      <c r="AA269" s="26">
        <v>807</v>
      </c>
      <c r="AB269" s="26">
        <v>807</v>
      </c>
      <c r="AC269" s="26">
        <v>807.33948717948738</v>
      </c>
      <c r="AD269" s="26">
        <v>807.33948717948738</v>
      </c>
      <c r="AE269" s="26">
        <v>807.3396410256413</v>
      </c>
      <c r="AF269" s="12">
        <f t="shared" si="16"/>
        <v>12108.058102564106</v>
      </c>
      <c r="AG269" s="6"/>
    </row>
    <row r="270" spans="2:33" x14ac:dyDescent="0.2">
      <c r="B270" s="1" t="s">
        <v>39</v>
      </c>
      <c r="C270" s="19">
        <v>42359</v>
      </c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>
        <v>1269.31</v>
      </c>
      <c r="R270" s="32">
        <v>2810.61</v>
      </c>
      <c r="S270" s="35">
        <v>2810.61</v>
      </c>
      <c r="T270" s="33">
        <v>2810.61</v>
      </c>
      <c r="U270" s="33">
        <v>2810.61</v>
      </c>
      <c r="V270" s="33">
        <v>2810.6062820512811</v>
      </c>
      <c r="W270" s="26">
        <v>2811</v>
      </c>
      <c r="X270" s="26">
        <v>2811</v>
      </c>
      <c r="Y270" s="26">
        <v>2811</v>
      </c>
      <c r="Z270" s="26">
        <v>2811</v>
      </c>
      <c r="AA270" s="26">
        <v>2811</v>
      </c>
      <c r="AB270" s="26">
        <v>2811</v>
      </c>
      <c r="AC270" s="26">
        <v>2810.6062820512811</v>
      </c>
      <c r="AD270" s="26">
        <v>2810.6062820512811</v>
      </c>
      <c r="AE270" s="26">
        <v>2810.605897435898</v>
      </c>
      <c r="AF270" s="12">
        <f t="shared" si="16"/>
        <v>40620.174743589741</v>
      </c>
      <c r="AG270" s="6"/>
    </row>
    <row r="271" spans="2:33" x14ac:dyDescent="0.2">
      <c r="B271" s="1" t="s">
        <v>40</v>
      </c>
      <c r="C271" s="19">
        <v>42347</v>
      </c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>
        <v>1000.98</v>
      </c>
      <c r="R271" s="32">
        <v>1251.23</v>
      </c>
      <c r="S271" s="35">
        <v>1251.23</v>
      </c>
      <c r="T271" s="33">
        <v>1251.23</v>
      </c>
      <c r="U271" s="33">
        <v>1251.23</v>
      </c>
      <c r="V271" s="33">
        <v>1251.2307692307691</v>
      </c>
      <c r="W271" s="26">
        <v>1251</v>
      </c>
      <c r="X271" s="26">
        <v>1251</v>
      </c>
      <c r="Y271" s="26">
        <v>1251</v>
      </c>
      <c r="Z271" s="26">
        <v>1251</v>
      </c>
      <c r="AA271" s="26">
        <v>1251</v>
      </c>
      <c r="AB271" s="26">
        <v>1251</v>
      </c>
      <c r="AC271" s="26">
        <v>1251.2307692307691</v>
      </c>
      <c r="AD271" s="26">
        <v>1251.2307692307691</v>
      </c>
      <c r="AE271" s="26">
        <v>1251.2302051282054</v>
      </c>
      <c r="AF271" s="12">
        <f t="shared" si="16"/>
        <v>18516.822512820512</v>
      </c>
      <c r="AG271" s="6"/>
    </row>
    <row r="272" spans="2:33" x14ac:dyDescent="0.2">
      <c r="B272" s="1" t="s">
        <v>41</v>
      </c>
      <c r="C272" s="19">
        <v>42356</v>
      </c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>
        <v>811.8</v>
      </c>
      <c r="R272" s="32">
        <v>1677.73</v>
      </c>
      <c r="S272" s="35">
        <v>1677.73</v>
      </c>
      <c r="T272" s="33">
        <v>1677.73</v>
      </c>
      <c r="U272" s="33">
        <v>1677.73</v>
      </c>
      <c r="V272" s="33">
        <v>1677.7288461538469</v>
      </c>
      <c r="W272" s="26">
        <v>1678</v>
      </c>
      <c r="X272" s="26">
        <v>1678</v>
      </c>
      <c r="Y272" s="26">
        <v>1678</v>
      </c>
      <c r="Z272" s="26">
        <v>1678</v>
      </c>
      <c r="AA272" s="26">
        <v>1678</v>
      </c>
      <c r="AB272" s="26">
        <v>1678</v>
      </c>
      <c r="AC272" s="26">
        <v>1677.7288461538469</v>
      </c>
      <c r="AD272" s="26">
        <v>1677.7288461538469</v>
      </c>
      <c r="AE272" s="26">
        <v>1677.7281025641021</v>
      </c>
      <c r="AF272" s="12">
        <f t="shared" si="16"/>
        <v>24301.634641025645</v>
      </c>
      <c r="AG272" s="6"/>
    </row>
    <row r="273" spans="2:33" x14ac:dyDescent="0.2">
      <c r="B273" s="1" t="s">
        <v>42</v>
      </c>
      <c r="C273" s="19">
        <v>42361</v>
      </c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32">
        <v>1020.15</v>
      </c>
      <c r="S273" s="35">
        <v>784.73</v>
      </c>
      <c r="T273" s="33">
        <v>784.73</v>
      </c>
      <c r="U273" s="33">
        <v>784.73</v>
      </c>
      <c r="V273" s="33">
        <v>784.73076923076917</v>
      </c>
      <c r="W273" s="26">
        <v>785</v>
      </c>
      <c r="X273" s="26">
        <v>785</v>
      </c>
      <c r="Y273" s="26">
        <v>785</v>
      </c>
      <c r="Z273" s="26">
        <v>785</v>
      </c>
      <c r="AA273" s="26">
        <v>785</v>
      </c>
      <c r="AB273" s="26">
        <v>785</v>
      </c>
      <c r="AC273" s="26">
        <v>784.73076923076917</v>
      </c>
      <c r="AD273" s="26">
        <v>784.73076923076917</v>
      </c>
      <c r="AE273" s="26">
        <v>784.73020512820494</v>
      </c>
      <c r="AF273" s="12">
        <f t="shared" si="16"/>
        <v>11223.262512820515</v>
      </c>
      <c r="AG273" s="6"/>
    </row>
    <row r="274" spans="2:33" x14ac:dyDescent="0.2">
      <c r="B274" s="1" t="s">
        <v>43</v>
      </c>
      <c r="C274" s="19">
        <v>42397</v>
      </c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32"/>
      <c r="S274" s="35">
        <v>4737.6499999999996</v>
      </c>
      <c r="T274" s="33">
        <v>4306.95</v>
      </c>
      <c r="U274" s="33">
        <v>4306.95</v>
      </c>
      <c r="V274" s="33">
        <v>4306.9534358974361</v>
      </c>
      <c r="W274" s="26">
        <v>4307</v>
      </c>
      <c r="X274" s="26">
        <v>4307</v>
      </c>
      <c r="Y274" s="26">
        <v>4307</v>
      </c>
      <c r="Z274" s="26">
        <v>4307</v>
      </c>
      <c r="AA274" s="26">
        <v>4307</v>
      </c>
      <c r="AB274" s="26">
        <v>4307</v>
      </c>
      <c r="AC274" s="26">
        <v>4306.9534358974361</v>
      </c>
      <c r="AD274" s="26">
        <v>4306.9534358974361</v>
      </c>
      <c r="AE274" s="26">
        <v>4306.9534871794876</v>
      </c>
      <c r="AF274" s="12">
        <f t="shared" si="16"/>
        <v>56421.363794871795</v>
      </c>
      <c r="AG274" s="6"/>
    </row>
    <row r="275" spans="2:33" x14ac:dyDescent="0.2">
      <c r="B275" s="1" t="s">
        <v>44</v>
      </c>
      <c r="C275" s="25">
        <v>42396</v>
      </c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32"/>
      <c r="S275" s="35">
        <v>1642.57</v>
      </c>
      <c r="T275" s="33">
        <v>1449.32</v>
      </c>
      <c r="U275" s="33">
        <v>1449.32</v>
      </c>
      <c r="V275" s="33">
        <v>1449.3234871794873</v>
      </c>
      <c r="W275" s="26">
        <v>1449</v>
      </c>
      <c r="X275" s="26">
        <v>1449</v>
      </c>
      <c r="Y275" s="26">
        <v>1449</v>
      </c>
      <c r="Z275" s="26">
        <v>1449</v>
      </c>
      <c r="AA275" s="26">
        <v>1449</v>
      </c>
      <c r="AB275" s="26">
        <v>1449</v>
      </c>
      <c r="AC275" s="26">
        <v>1449.3234871794873</v>
      </c>
      <c r="AD275" s="26">
        <v>1449.3234871794873</v>
      </c>
      <c r="AE275" s="26">
        <v>1449.3249743589747</v>
      </c>
      <c r="AF275" s="12">
        <f t="shared" si="16"/>
        <v>19032.505435897434</v>
      </c>
      <c r="AG275" s="6"/>
    </row>
    <row r="276" spans="2:33" x14ac:dyDescent="0.2">
      <c r="B276" s="1" t="s">
        <v>45</v>
      </c>
      <c r="C276" s="25">
        <v>42402</v>
      </c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32"/>
      <c r="S276" s="35">
        <v>1618.06</v>
      </c>
      <c r="T276" s="33">
        <v>1797.84</v>
      </c>
      <c r="U276" s="33">
        <v>1797.84</v>
      </c>
      <c r="V276" s="33">
        <v>1797.8429230769229</v>
      </c>
      <c r="W276" s="26">
        <v>1798</v>
      </c>
      <c r="X276" s="26">
        <v>1798</v>
      </c>
      <c r="Y276" s="26">
        <v>1798</v>
      </c>
      <c r="Z276" s="26">
        <v>1798</v>
      </c>
      <c r="AA276" s="26">
        <v>1798</v>
      </c>
      <c r="AB276" s="26">
        <v>1798</v>
      </c>
      <c r="AC276" s="26">
        <v>1797.8429230769229</v>
      </c>
      <c r="AD276" s="26">
        <v>1797.8429230769229</v>
      </c>
      <c r="AE276" s="26">
        <v>1797.8425128205129</v>
      </c>
      <c r="AF276" s="12">
        <f t="shared" si="16"/>
        <v>23193.111282051279</v>
      </c>
      <c r="AG276" s="6"/>
    </row>
    <row r="277" spans="2:33" x14ac:dyDescent="0.2">
      <c r="B277" s="1" t="s">
        <v>46</v>
      </c>
      <c r="C277" s="25">
        <v>42404</v>
      </c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32"/>
      <c r="S277" s="35">
        <v>1373.89</v>
      </c>
      <c r="T277" s="33">
        <v>1532.41</v>
      </c>
      <c r="U277" s="33">
        <v>1532.41</v>
      </c>
      <c r="V277" s="33">
        <v>1532.4102564102568</v>
      </c>
      <c r="W277" s="26">
        <v>1532</v>
      </c>
      <c r="X277" s="26">
        <v>1532</v>
      </c>
      <c r="Y277" s="26">
        <v>1532</v>
      </c>
      <c r="Z277" s="26">
        <v>1532</v>
      </c>
      <c r="AA277" s="26">
        <v>1532</v>
      </c>
      <c r="AB277" s="26">
        <v>1532</v>
      </c>
      <c r="AC277" s="26">
        <v>1532.4102564102568</v>
      </c>
      <c r="AD277" s="26">
        <v>1532.4102564102568</v>
      </c>
      <c r="AE277" s="26">
        <v>1532.409948717949</v>
      </c>
      <c r="AF277" s="12">
        <f t="shared" si="16"/>
        <v>19760.350717948721</v>
      </c>
      <c r="AG277" s="6"/>
    </row>
    <row r="278" spans="2:33" x14ac:dyDescent="0.2">
      <c r="B278" s="1" t="s">
        <v>47</v>
      </c>
      <c r="C278" s="25">
        <v>42418</v>
      </c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32"/>
      <c r="S278" s="35">
        <v>1270.8499999999999</v>
      </c>
      <c r="T278" s="33">
        <v>3071.23</v>
      </c>
      <c r="U278" s="33">
        <v>3071.23</v>
      </c>
      <c r="V278" s="33">
        <v>3071.2282051282041</v>
      </c>
      <c r="W278" s="26">
        <v>3071</v>
      </c>
      <c r="X278" s="26">
        <v>3071</v>
      </c>
      <c r="Y278" s="26">
        <v>3071</v>
      </c>
      <c r="Z278" s="26">
        <v>3071</v>
      </c>
      <c r="AA278" s="26">
        <v>3071</v>
      </c>
      <c r="AB278" s="26">
        <v>3071</v>
      </c>
      <c r="AC278" s="26">
        <v>3071.2282051282041</v>
      </c>
      <c r="AD278" s="26">
        <v>3071.2282051282041</v>
      </c>
      <c r="AE278" s="26">
        <v>3071.2281025641023</v>
      </c>
      <c r="AF278" s="12">
        <f t="shared" si="16"/>
        <v>38124.222717948709</v>
      </c>
      <c r="AG278" s="6"/>
    </row>
    <row r="279" spans="2:33" x14ac:dyDescent="0.2">
      <c r="B279" s="1" t="s">
        <v>48</v>
      </c>
      <c r="C279" s="19">
        <v>42460</v>
      </c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32"/>
      <c r="S279" s="35"/>
      <c r="T279" s="35"/>
      <c r="U279" s="33">
        <v>1205.6400000000001</v>
      </c>
      <c r="V279" s="33">
        <v>1167.9634666666666</v>
      </c>
      <c r="W279" s="26">
        <v>1168</v>
      </c>
      <c r="X279" s="26">
        <v>1168</v>
      </c>
      <c r="Y279" s="26">
        <v>1168</v>
      </c>
      <c r="Z279" s="26">
        <v>1168</v>
      </c>
      <c r="AA279" s="26">
        <v>1168</v>
      </c>
      <c r="AB279" s="26">
        <v>1168</v>
      </c>
      <c r="AC279" s="26">
        <v>1167.9634666666666</v>
      </c>
      <c r="AD279" s="26">
        <v>1167.9634666666666</v>
      </c>
      <c r="AE279" s="26">
        <v>1167.9633333333334</v>
      </c>
      <c r="AF279" s="12">
        <f t="shared" si="16"/>
        <v>12885.493733333333</v>
      </c>
      <c r="AG279" s="6"/>
    </row>
    <row r="280" spans="2:33" x14ac:dyDescent="0.2">
      <c r="B280" s="1" t="s">
        <v>49</v>
      </c>
      <c r="C280" s="19">
        <v>42460</v>
      </c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32"/>
      <c r="S280" s="35"/>
      <c r="T280" s="35"/>
      <c r="U280" s="33">
        <v>2318.92</v>
      </c>
      <c r="V280" s="33">
        <v>2246.4576482051284</v>
      </c>
      <c r="W280" s="26">
        <v>2246</v>
      </c>
      <c r="X280" s="26">
        <v>2246</v>
      </c>
      <c r="Y280" s="26">
        <v>2246</v>
      </c>
      <c r="Z280" s="26">
        <v>2246</v>
      </c>
      <c r="AA280" s="26">
        <v>2246</v>
      </c>
      <c r="AB280" s="26">
        <v>2246</v>
      </c>
      <c r="AC280" s="26">
        <v>2246.4576482051284</v>
      </c>
      <c r="AD280" s="26">
        <v>2246.4576482051284</v>
      </c>
      <c r="AE280" s="26">
        <v>2246.4575897435893</v>
      </c>
      <c r="AF280" s="12">
        <f t="shared" si="16"/>
        <v>24780.750534358973</v>
      </c>
      <c r="AG280" s="6"/>
    </row>
    <row r="281" spans="2:33" x14ac:dyDescent="0.2">
      <c r="B281" s="1" t="s">
        <v>50</v>
      </c>
      <c r="C281" s="19">
        <v>42479</v>
      </c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32"/>
      <c r="S281" s="35"/>
      <c r="T281" s="35"/>
      <c r="U281" s="33">
        <v>455.36</v>
      </c>
      <c r="V281" s="33">
        <v>1138.4064102564103</v>
      </c>
      <c r="W281" s="26">
        <v>1138</v>
      </c>
      <c r="X281" s="26">
        <v>1138</v>
      </c>
      <c r="Y281" s="26">
        <v>1138</v>
      </c>
      <c r="Z281" s="26">
        <v>1138</v>
      </c>
      <c r="AA281" s="26">
        <v>1138</v>
      </c>
      <c r="AB281" s="26">
        <v>1138</v>
      </c>
      <c r="AC281" s="26">
        <v>1138.4064102564103</v>
      </c>
      <c r="AD281" s="26">
        <v>1138.4064102564103</v>
      </c>
      <c r="AE281" s="26">
        <v>1138.4068205128206</v>
      </c>
      <c r="AF281" s="12">
        <f t="shared" si="16"/>
        <v>11836.986051282051</v>
      </c>
      <c r="AG281" s="6"/>
    </row>
    <row r="282" spans="2:33" x14ac:dyDescent="0.2">
      <c r="B282" s="1" t="s">
        <v>51</v>
      </c>
      <c r="C282" s="19">
        <v>42466</v>
      </c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32"/>
      <c r="S282" s="35"/>
      <c r="T282" s="35"/>
      <c r="U282" s="33">
        <v>1946.05</v>
      </c>
      <c r="V282" s="33">
        <v>2335.2562564102573</v>
      </c>
      <c r="W282" s="26">
        <v>2335</v>
      </c>
      <c r="X282" s="26">
        <v>2335</v>
      </c>
      <c r="Y282" s="26">
        <v>2335</v>
      </c>
      <c r="Z282" s="26">
        <v>2335</v>
      </c>
      <c r="AA282" s="26">
        <v>2335</v>
      </c>
      <c r="AB282" s="26">
        <v>2335</v>
      </c>
      <c r="AC282" s="26">
        <v>2335.2562564102573</v>
      </c>
      <c r="AD282" s="26">
        <v>2335.2562564102573</v>
      </c>
      <c r="AE282" s="26">
        <v>2335.2558461538451</v>
      </c>
      <c r="AF282" s="12">
        <f t="shared" si="16"/>
        <v>25297.074615384616</v>
      </c>
      <c r="AG282" s="6"/>
    </row>
    <row r="283" spans="2:33" x14ac:dyDescent="0.2">
      <c r="B283" s="1" t="s">
        <v>52</v>
      </c>
      <c r="C283" s="19">
        <v>42460</v>
      </c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32"/>
      <c r="S283" s="35"/>
      <c r="T283" s="35"/>
      <c r="U283" s="33"/>
      <c r="V283" s="33">
        <v>5552.6126795583132</v>
      </c>
      <c r="W283" s="26">
        <v>2732</v>
      </c>
      <c r="X283" s="26">
        <v>2732</v>
      </c>
      <c r="Y283" s="26">
        <v>2732</v>
      </c>
      <c r="Z283" s="26">
        <v>2732</v>
      </c>
      <c r="AA283" s="26">
        <v>2732</v>
      </c>
      <c r="AB283" s="26">
        <v>2732</v>
      </c>
      <c r="AC283" s="26">
        <v>2732.2379851794867</v>
      </c>
      <c r="AD283" s="26">
        <v>2732.2379851794867</v>
      </c>
      <c r="AE283" s="26">
        <v>2732.2377435897447</v>
      </c>
      <c r="AF283" s="12">
        <f t="shared" si="16"/>
        <v>30141.326393507028</v>
      </c>
      <c r="AG283" s="6"/>
    </row>
    <row r="284" spans="2:33" x14ac:dyDescent="0.2">
      <c r="B284" s="1" t="s">
        <v>53</v>
      </c>
      <c r="C284" s="19">
        <v>42493</v>
      </c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32"/>
      <c r="S284" s="35"/>
      <c r="T284" s="35"/>
      <c r="U284" s="33"/>
      <c r="V284" s="33">
        <v>3209.5908912324221</v>
      </c>
      <c r="W284" s="26">
        <v>3431</v>
      </c>
      <c r="X284" s="26">
        <v>3431</v>
      </c>
      <c r="Y284" s="26">
        <v>3431</v>
      </c>
      <c r="Z284" s="26">
        <v>3431</v>
      </c>
      <c r="AA284" s="26">
        <v>3431</v>
      </c>
      <c r="AB284" s="26">
        <v>3431</v>
      </c>
      <c r="AC284" s="26">
        <v>3430.9419871794862</v>
      </c>
      <c r="AD284" s="26">
        <v>3430.9419871794862</v>
      </c>
      <c r="AE284" s="26">
        <v>3430.9282051282048</v>
      </c>
      <c r="AF284" s="12">
        <f t="shared" si="16"/>
        <v>34088.4030707196</v>
      </c>
      <c r="AG284" s="6"/>
    </row>
    <row r="285" spans="2:33" x14ac:dyDescent="0.2">
      <c r="B285" s="1" t="s">
        <v>54</v>
      </c>
      <c r="C285" s="19">
        <v>42493</v>
      </c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32"/>
      <c r="S285" s="35"/>
      <c r="T285" s="35"/>
      <c r="U285" s="33"/>
      <c r="V285" s="33">
        <v>3645.3549536807268</v>
      </c>
      <c r="W285" s="26">
        <v>3897</v>
      </c>
      <c r="X285" s="26">
        <v>3897</v>
      </c>
      <c r="Y285" s="26">
        <v>3897</v>
      </c>
      <c r="Z285" s="26">
        <v>3897</v>
      </c>
      <c r="AA285" s="26">
        <v>3897</v>
      </c>
      <c r="AB285" s="26">
        <v>3897</v>
      </c>
      <c r="AC285" s="26">
        <v>3896.758743589744</v>
      </c>
      <c r="AD285" s="26">
        <v>3896.758743589744</v>
      </c>
      <c r="AE285" s="26">
        <v>3897.1642051282056</v>
      </c>
      <c r="AF285" s="12">
        <f t="shared" si="16"/>
        <v>38718.036645988417</v>
      </c>
      <c r="AG285" s="6"/>
    </row>
    <row r="286" spans="2:33" x14ac:dyDescent="0.2">
      <c r="B286" s="1" t="s">
        <v>55</v>
      </c>
      <c r="C286" s="19">
        <v>42521</v>
      </c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32"/>
      <c r="S286" s="35"/>
      <c r="T286" s="35"/>
      <c r="U286" s="33"/>
      <c r="V286" s="33"/>
      <c r="W286" s="26">
        <v>2403</v>
      </c>
      <c r="X286" s="26">
        <v>2328</v>
      </c>
      <c r="Y286" s="26">
        <v>2328</v>
      </c>
      <c r="Z286" s="26">
        <v>2328</v>
      </c>
      <c r="AA286" s="26">
        <v>2328</v>
      </c>
      <c r="AB286" s="26">
        <v>2328</v>
      </c>
      <c r="AC286" s="26">
        <v>2327.7708541538459</v>
      </c>
      <c r="AD286" s="26">
        <v>2327.7708541538459</v>
      </c>
      <c r="AE286" s="26">
        <v>2327.770256410256</v>
      </c>
      <c r="AF286" s="12">
        <f t="shared" si="16"/>
        <v>21026.311964717945</v>
      </c>
      <c r="AG286" s="6"/>
    </row>
    <row r="287" spans="2:33" x14ac:dyDescent="0.2">
      <c r="B287" s="1" t="s">
        <v>56</v>
      </c>
      <c r="C287" s="19">
        <v>42521</v>
      </c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32"/>
      <c r="S287" s="35"/>
      <c r="T287" s="35"/>
      <c r="U287" s="33"/>
      <c r="V287" s="33"/>
      <c r="W287" s="26">
        <v>2266</v>
      </c>
      <c r="X287" s="26">
        <v>2195</v>
      </c>
      <c r="Y287" s="26">
        <v>2195</v>
      </c>
      <c r="Z287" s="26">
        <v>2195</v>
      </c>
      <c r="AA287" s="26">
        <v>2195</v>
      </c>
      <c r="AB287" s="26">
        <v>2195</v>
      </c>
      <c r="AC287" s="26">
        <v>2195.0834150512819</v>
      </c>
      <c r="AD287" s="26">
        <v>2195.0834150512819</v>
      </c>
      <c r="AE287" s="26">
        <v>2195.0832820512819</v>
      </c>
      <c r="AF287" s="12">
        <f t="shared" si="16"/>
        <v>19826.250112153844</v>
      </c>
      <c r="AG287" s="6"/>
    </row>
    <row r="288" spans="2:33" x14ac:dyDescent="0.2">
      <c r="B288" s="1" t="s">
        <v>57</v>
      </c>
      <c r="C288" s="19">
        <v>42527</v>
      </c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32"/>
      <c r="S288" s="35"/>
      <c r="T288" s="35"/>
      <c r="U288" s="33"/>
      <c r="V288" s="33"/>
      <c r="W288" s="26">
        <v>858</v>
      </c>
      <c r="X288" s="26">
        <v>1029</v>
      </c>
      <c r="Y288" s="26">
        <v>1029</v>
      </c>
      <c r="Z288" s="26">
        <v>1029</v>
      </c>
      <c r="AA288" s="26">
        <v>1029</v>
      </c>
      <c r="AB288" s="26">
        <v>1029</v>
      </c>
      <c r="AC288" s="26">
        <v>1029.1827205128207</v>
      </c>
      <c r="AD288" s="26">
        <v>1029.1827205128207</v>
      </c>
      <c r="AE288" s="26">
        <v>1029.1824102564103</v>
      </c>
      <c r="AF288" s="12">
        <f t="shared" si="16"/>
        <v>9090.5478512820519</v>
      </c>
      <c r="AG288" s="6"/>
    </row>
    <row r="289" spans="2:33" ht="17" customHeight="1" x14ac:dyDescent="0.2">
      <c r="B289" s="1" t="s">
        <v>58</v>
      </c>
      <c r="C289" s="19">
        <v>42558</v>
      </c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32"/>
      <c r="S289" s="35"/>
      <c r="T289" s="35"/>
      <c r="U289" s="33"/>
      <c r="V289" s="33"/>
      <c r="W289" s="26"/>
      <c r="X289" s="26">
        <v>1170</v>
      </c>
      <c r="Y289" s="26">
        <v>1450</v>
      </c>
      <c r="Z289" s="26">
        <v>1450</v>
      </c>
      <c r="AA289" s="26">
        <v>1450</v>
      </c>
      <c r="AB289" s="26">
        <v>1450</v>
      </c>
      <c r="AC289" s="26">
        <v>1450.4321153846156</v>
      </c>
      <c r="AD289" s="26">
        <v>1450.4321153846156</v>
      </c>
      <c r="AE289" s="26">
        <v>1450.4323076923081</v>
      </c>
      <c r="AF289" s="12">
        <f t="shared" si="16"/>
        <v>11321.29653846154</v>
      </c>
      <c r="AG289" s="6"/>
    </row>
    <row r="290" spans="2:33" x14ac:dyDescent="0.2">
      <c r="B290" s="13" t="s">
        <v>66</v>
      </c>
      <c r="C290" s="19">
        <v>42642</v>
      </c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32"/>
      <c r="S290" s="35"/>
      <c r="T290" s="35"/>
      <c r="U290" s="33"/>
      <c r="V290" s="33"/>
      <c r="W290" s="26"/>
      <c r="X290" s="26"/>
      <c r="Y290" s="26"/>
      <c r="Z290" s="26"/>
      <c r="AA290" s="26">
        <v>1333</v>
      </c>
      <c r="AB290" s="26">
        <v>1251</v>
      </c>
      <c r="AC290" s="26">
        <v>1215.0092307692307</v>
      </c>
      <c r="AD290" s="26">
        <v>1215.0092307692307</v>
      </c>
      <c r="AE290" s="26">
        <v>1215.0092820512821</v>
      </c>
      <c r="AF290" s="12">
        <f t="shared" si="16"/>
        <v>6229.0277435897433</v>
      </c>
    </row>
    <row r="291" spans="2:33" x14ac:dyDescent="0.2">
      <c r="B291" s="13" t="s">
        <v>67</v>
      </c>
      <c r="C291" s="19">
        <v>42660</v>
      </c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32"/>
      <c r="S291" s="35"/>
      <c r="T291" s="35"/>
      <c r="U291" s="33"/>
      <c r="V291" s="33"/>
      <c r="W291" s="26"/>
      <c r="X291" s="26"/>
      <c r="Y291" s="26"/>
      <c r="Z291" s="26"/>
      <c r="AA291" s="26"/>
      <c r="AB291" s="26">
        <v>2071</v>
      </c>
      <c r="AC291" s="26">
        <v>1380.38</v>
      </c>
      <c r="AD291" s="26">
        <v>1380.38</v>
      </c>
      <c r="AE291" s="26">
        <v>1380.3832307692307</v>
      </c>
      <c r="AF291" s="12">
        <f t="shared" si="16"/>
        <v>6212.1432307692312</v>
      </c>
    </row>
    <row r="292" spans="2:33" x14ac:dyDescent="0.2">
      <c r="B292" s="13" t="s">
        <v>68</v>
      </c>
      <c r="C292" s="49">
        <v>42674</v>
      </c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32"/>
      <c r="S292" s="35"/>
      <c r="T292" s="35"/>
      <c r="U292" s="33"/>
      <c r="V292" s="33"/>
      <c r="W292" s="26"/>
      <c r="X292" s="26"/>
      <c r="Y292" s="26"/>
      <c r="Z292" s="26"/>
      <c r="AA292" s="26"/>
      <c r="AB292" s="26">
        <v>1331</v>
      </c>
      <c r="AC292" s="26">
        <v>1287.7333333333331</v>
      </c>
      <c r="AD292" s="26">
        <v>1287.7333333333331</v>
      </c>
      <c r="AE292" s="26">
        <v>1287.7334358974358</v>
      </c>
      <c r="AF292" s="12">
        <f t="shared" si="16"/>
        <v>5194.2001025641021</v>
      </c>
    </row>
    <row r="293" spans="2:33" x14ac:dyDescent="0.2">
      <c r="B293" s="13" t="s">
        <v>69</v>
      </c>
      <c r="C293" s="19">
        <v>42683</v>
      </c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32"/>
      <c r="S293" s="35"/>
      <c r="T293" s="35"/>
      <c r="U293" s="33"/>
      <c r="V293" s="33"/>
      <c r="W293" s="26"/>
      <c r="X293" s="26"/>
      <c r="Y293" s="26"/>
      <c r="Z293" s="26"/>
      <c r="AA293" s="26"/>
      <c r="AB293" s="26">
        <v>1545</v>
      </c>
      <c r="AC293" s="26">
        <v>2106.528492307692</v>
      </c>
      <c r="AD293" s="26">
        <v>2106.528492307692</v>
      </c>
      <c r="AE293" s="26">
        <v>2106.6171794871793</v>
      </c>
      <c r="AF293" s="12">
        <f t="shared" si="16"/>
        <v>7864.6741641025637</v>
      </c>
    </row>
    <row r="294" spans="2:33" x14ac:dyDescent="0.2">
      <c r="B294" s="13" t="s">
        <v>70</v>
      </c>
      <c r="C294" s="19">
        <v>42683</v>
      </c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32"/>
      <c r="S294" s="35"/>
      <c r="T294" s="35"/>
      <c r="U294" s="33"/>
      <c r="V294" s="33"/>
      <c r="W294" s="26"/>
      <c r="X294" s="26"/>
      <c r="Y294" s="26"/>
      <c r="Z294" s="26"/>
      <c r="AA294" s="26"/>
      <c r="AB294" s="26">
        <v>861</v>
      </c>
      <c r="AC294" s="26">
        <v>1173.7496666666666</v>
      </c>
      <c r="AD294" s="26">
        <v>1173.7496666666666</v>
      </c>
      <c r="AE294" s="26">
        <v>1173.7502564102563</v>
      </c>
      <c r="AF294" s="12">
        <f t="shared" si="16"/>
        <v>4382.2495897435892</v>
      </c>
    </row>
    <row r="295" spans="2:33" x14ac:dyDescent="0.2">
      <c r="B295" s="13" t="s">
        <v>71</v>
      </c>
      <c r="C295" s="19">
        <v>42697</v>
      </c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32"/>
      <c r="S295" s="35"/>
      <c r="T295" s="35"/>
      <c r="U295" s="33"/>
      <c r="V295" s="33"/>
      <c r="W295" s="26"/>
      <c r="X295" s="26"/>
      <c r="Y295" s="26"/>
      <c r="Z295" s="26"/>
      <c r="AA295" s="26"/>
      <c r="AB295" s="26">
        <v>1145</v>
      </c>
      <c r="AC295" s="26">
        <v>2453.6999999999998</v>
      </c>
      <c r="AD295" s="26">
        <v>2453.6999999999998</v>
      </c>
      <c r="AE295" s="26">
        <v>2453.6982564102564</v>
      </c>
      <c r="AF295" s="12">
        <f t="shared" si="16"/>
        <v>8506.098256410256</v>
      </c>
    </row>
    <row r="296" spans="2:33" x14ac:dyDescent="0.2">
      <c r="B296" s="13" t="s">
        <v>72</v>
      </c>
      <c r="C296" s="19">
        <v>42718</v>
      </c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32"/>
      <c r="S296" s="35"/>
      <c r="T296" s="35"/>
      <c r="U296" s="33"/>
      <c r="V296" s="33"/>
      <c r="W296" s="26"/>
      <c r="X296" s="26"/>
      <c r="Y296" s="26"/>
      <c r="Z296" s="26"/>
      <c r="AA296" s="26"/>
      <c r="AB296" s="26"/>
      <c r="AC296" s="26">
        <v>544.55806451612909</v>
      </c>
      <c r="AD296" s="26">
        <v>937.85</v>
      </c>
      <c r="AE296" s="26">
        <v>937.85</v>
      </c>
      <c r="AF296" s="12">
        <f t="shared" si="16"/>
        <v>2420.2580645161293</v>
      </c>
    </row>
    <row r="297" spans="2:33" x14ac:dyDescent="0.2">
      <c r="B297" s="13" t="s">
        <v>73</v>
      </c>
      <c r="C297" s="19">
        <v>42720</v>
      </c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32"/>
      <c r="S297" s="35"/>
      <c r="T297" s="35"/>
      <c r="U297" s="33"/>
      <c r="V297" s="33"/>
      <c r="W297" s="26"/>
      <c r="X297" s="26"/>
      <c r="Y297" s="26"/>
      <c r="Z297" s="26"/>
      <c r="AA297" s="26"/>
      <c r="AB297" s="26"/>
      <c r="AC297" s="26">
        <v>797</v>
      </c>
      <c r="AD297" s="26">
        <v>1544</v>
      </c>
      <c r="AE297" s="26">
        <v>1544.4063076923078</v>
      </c>
      <c r="AF297" s="12">
        <f t="shared" si="16"/>
        <v>3885.4063076923076</v>
      </c>
    </row>
    <row r="298" spans="2:33" x14ac:dyDescent="0.2">
      <c r="B298" s="13" t="s">
        <v>74</v>
      </c>
      <c r="C298" s="19">
        <v>42726</v>
      </c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32"/>
      <c r="S298" s="35"/>
      <c r="T298" s="35"/>
      <c r="U298" s="33"/>
      <c r="V298" s="33"/>
      <c r="W298" s="26"/>
      <c r="X298" s="26"/>
      <c r="Y298" s="26"/>
      <c r="Z298" s="26"/>
      <c r="AA298" s="26"/>
      <c r="AB298" s="26"/>
      <c r="AC298" s="26">
        <v>797</v>
      </c>
      <c r="AD298" s="26">
        <v>2240</v>
      </c>
      <c r="AE298" s="26">
        <v>2240.2916923076928</v>
      </c>
      <c r="AF298" s="12">
        <f t="shared" si="16"/>
        <v>5277.2916923076928</v>
      </c>
    </row>
    <row r="299" spans="2:33" x14ac:dyDescent="0.2">
      <c r="B299" s="13" t="s">
        <v>75</v>
      </c>
      <c r="C299" s="19">
        <v>42740</v>
      </c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32"/>
      <c r="S299" s="35"/>
      <c r="T299" s="35"/>
      <c r="U299" s="33"/>
      <c r="V299" s="33"/>
      <c r="W299" s="26"/>
      <c r="X299" s="26"/>
      <c r="Y299" s="26"/>
      <c r="Z299" s="26"/>
      <c r="AA299" s="26"/>
      <c r="AB299" s="26"/>
      <c r="AC299" s="26">
        <v>636</v>
      </c>
      <c r="AD299" s="26">
        <v>1811</v>
      </c>
      <c r="AE299" s="26">
        <v>1745.5627179487176</v>
      </c>
      <c r="AF299" s="12">
        <f t="shared" si="16"/>
        <v>4192.5627179487174</v>
      </c>
    </row>
    <row r="300" spans="2:33" x14ac:dyDescent="0.2">
      <c r="B300" s="13" t="s">
        <v>76</v>
      </c>
      <c r="C300" s="19">
        <v>42746</v>
      </c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32"/>
      <c r="S300" s="35"/>
      <c r="T300" s="35"/>
      <c r="U300" s="33"/>
      <c r="V300" s="33"/>
      <c r="W300" s="26"/>
      <c r="X300" s="26"/>
      <c r="Y300" s="26"/>
      <c r="Z300" s="26"/>
      <c r="AA300" s="26"/>
      <c r="AB300" s="26"/>
      <c r="AC300" s="26">
        <v>1763</v>
      </c>
      <c r="AD300" s="26">
        <v>2213</v>
      </c>
      <c r="AE300" s="26">
        <v>2124.7964102564106</v>
      </c>
      <c r="AF300" s="12">
        <f t="shared" si="16"/>
        <v>6100.796410256411</v>
      </c>
    </row>
    <row r="301" spans="2:33" x14ac:dyDescent="0.2">
      <c r="B301" s="13" t="s">
        <v>77</v>
      </c>
      <c r="C301" s="19">
        <v>42767</v>
      </c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32"/>
      <c r="S301" s="35"/>
      <c r="T301" s="35"/>
      <c r="U301" s="33"/>
      <c r="V301" s="33"/>
      <c r="W301" s="26"/>
      <c r="X301" s="26"/>
      <c r="Y301" s="26"/>
      <c r="Z301" s="26"/>
      <c r="AA301" s="26"/>
      <c r="AB301" s="26"/>
      <c r="AC301" s="26">
        <v>677.89</v>
      </c>
      <c r="AD301" s="26">
        <v>1616.49</v>
      </c>
      <c r="AE301" s="26">
        <v>1571.340923076923</v>
      </c>
      <c r="AF301" s="12">
        <f t="shared" si="16"/>
        <v>3865.7209230769231</v>
      </c>
    </row>
    <row r="302" spans="2:33" x14ac:dyDescent="0.2">
      <c r="B302" s="13" t="s">
        <v>78</v>
      </c>
      <c r="C302" s="19">
        <v>42774</v>
      </c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32"/>
      <c r="S302" s="35"/>
      <c r="T302" s="35"/>
      <c r="U302" s="33"/>
      <c r="V302" s="33"/>
      <c r="W302" s="26"/>
      <c r="X302" s="26"/>
      <c r="Y302" s="26"/>
      <c r="Z302" s="26"/>
      <c r="AA302" s="26"/>
      <c r="AB302" s="26"/>
      <c r="AC302" s="26"/>
      <c r="AD302" s="26">
        <v>2610.83</v>
      </c>
      <c r="AE302" s="26">
        <v>2427.0300000000002</v>
      </c>
      <c r="AF302" s="12">
        <f t="shared" ref="AF302:AF303" si="17">SUM(F302:AE302)</f>
        <v>5037.8600000000006</v>
      </c>
    </row>
    <row r="303" spans="2:33" x14ac:dyDescent="0.2">
      <c r="B303" s="13" t="s">
        <v>79</v>
      </c>
      <c r="C303" s="19">
        <v>42790</v>
      </c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32"/>
      <c r="S303" s="35"/>
      <c r="T303" s="35"/>
      <c r="U303" s="33"/>
      <c r="V303" s="33"/>
      <c r="W303" s="26"/>
      <c r="X303" s="26"/>
      <c r="Y303" s="26"/>
      <c r="Z303" s="26"/>
      <c r="AA303" s="26"/>
      <c r="AB303" s="26"/>
      <c r="AC303" s="26"/>
      <c r="AD303" s="26"/>
      <c r="AE303" s="26">
        <v>2094.89</v>
      </c>
      <c r="AF303" s="12">
        <f t="shared" si="17"/>
        <v>2094.89</v>
      </c>
    </row>
    <row r="305" spans="32:35" x14ac:dyDescent="0.2">
      <c r="AF305" s="46">
        <f>SUM(AF236:AF304)</f>
        <v>1153670.3495297569</v>
      </c>
    </row>
    <row r="307" spans="32:35" x14ac:dyDescent="0.2">
      <c r="AG307" s="56"/>
      <c r="AH307" s="56"/>
      <c r="AI307" s="56"/>
    </row>
  </sheetData>
  <pageMargins left="0.75000000000000011" right="0.75000000000000011" top="1" bottom="1" header="0.5" footer="0.5"/>
  <pageSetup paperSize="9" scale="56" orientation="landscape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February 2017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markweedon</dc:creator>
  <cp:lastModifiedBy>Microsoft Office User</cp:lastModifiedBy>
  <dcterms:created xsi:type="dcterms:W3CDTF">2016-10-04T09:20:49Z</dcterms:created>
  <dcterms:modified xsi:type="dcterms:W3CDTF">2017-03-07T12:06:35Z</dcterms:modified>
</cp:coreProperties>
</file>